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z_1" sheetId="1" r:id="rId4"/>
    <sheet state="visible" name="Sez_2" sheetId="2" r:id="rId5"/>
  </sheets>
  <definedNames/>
  <calcPr/>
  <extLst>
    <ext uri="GoogleSheetsCustomDataVersion2">
      <go:sheetsCustomData xmlns:go="http://customooxmlschemas.google.com/" r:id="rId6" roundtripDataChecksum="Av3Xk3/ppkHmfA98TGNBB/6fAJ6V/zkgsR6BEceeaaQ="/>
    </ext>
  </extLst>
</workbook>
</file>

<file path=xl/sharedStrings.xml><?xml version="1.0" encoding="utf-8"?>
<sst xmlns="http://schemas.openxmlformats.org/spreadsheetml/2006/main" count="124" uniqueCount="97">
  <si>
    <t>AVVISO N. 3/2024
PER IL FINANZIAMENTO DI PROGETTI DI RILEVANZA NAZIONALE,  RIGUARDANTI ESCLUSIVAMENTE LE AREE DI INTERVENTO PRIORITARIE AVENTI AD OGGETTO L’I.A., AI SENSI DELL’ARTICOLO 72 DEL DECRETO LEGISLATIVO 3 LUGLIO 2017, N. 117. – ANNO 2024.</t>
  </si>
  <si>
    <t>Finanziato con Fondo per il finanziamento di progetti e attività di interesse generale nel terzo settore</t>
  </si>
  <si>
    <t xml:space="preserve">Progetto: </t>
  </si>
  <si>
    <t xml:space="preserve">Ente Proponente : </t>
  </si>
  <si>
    <t xml:space="preserve">In partenariato con: </t>
  </si>
  <si>
    <t>Allegato E - PIANO FINANZIARIO - Sezione 1 - Macrovoci di Spesa</t>
  </si>
  <si>
    <t>Codice di Spesa</t>
  </si>
  <si>
    <t>Descrizione Voce di Spesa</t>
  </si>
  <si>
    <t>Importi</t>
  </si>
  <si>
    <t>% su totale</t>
  </si>
  <si>
    <t>A</t>
  </si>
  <si>
    <t>B</t>
  </si>
  <si>
    <t>C</t>
  </si>
  <si>
    <t>D</t>
  </si>
  <si>
    <t>E</t>
  </si>
  <si>
    <t>F</t>
  </si>
  <si>
    <t>Altre voci di costo</t>
  </si>
  <si>
    <t>TOTALE SPESE DIRETTE DI PROGETTO (A+B+C+D+E+F)</t>
  </si>
  <si>
    <t xml:space="preserve"> </t>
  </si>
  <si>
    <t>G</t>
  </si>
  <si>
    <t>Spese generali di funzionamento (max 10% totale progetto)</t>
  </si>
  <si>
    <t>TOTALE PROGETTO  (A+B+C+D+E+F+G)</t>
  </si>
  <si>
    <t>di cui progettazione totale (A.1+ E.1) max 3% del totale progetto *</t>
  </si>
  <si>
    <t>% di cofinanziamento a carico Ente/i</t>
  </si>
  <si>
    <t>TOTALE IMPORTO DEL COFINANZIAMENTO DELL'ENTE PROPONENTE</t>
  </si>
  <si>
    <t>TOTALE IMPORTO DEL FINANZIAMENTO CONCESSO</t>
  </si>
  <si>
    <t>NB: INSERIRE I  DATI DI BUDGET SOLO NEL FOGLIO "Sez_2"</t>
  </si>
  <si>
    <t>* Per le spese di progettazione, ai fini del calcolo del  limite del 5% sono sommate le voci A.1 ed E.1 della sez_2</t>
  </si>
  <si>
    <t>Tra i soggetti attuatori sono previste fondazioni? Inserire nella casella a fianco SI/NO</t>
  </si>
  <si>
    <t>no</t>
  </si>
  <si>
    <t>S.F.id.E AI: Sensibilizzare e Formare nell'Era dell'AI - Spazi di incontro tra reale e artificiale</t>
  </si>
  <si>
    <t>si</t>
  </si>
  <si>
    <t>ARCI APS</t>
  </si>
  <si>
    <t>1. APS Les Petites Madeleines
2. Libera.Associazioni, nomi e numeri contro le mafie APS
3. NEXT - NUOVA ECONOMIA PER TUTTI APS ETS</t>
  </si>
  <si>
    <t>Allegato E - SEZIONE 2 - PIANO FINANZIARIO: Dettaglio delle Macrovoci di Spesa</t>
  </si>
  <si>
    <t>Cod Macrovoce</t>
  </si>
  <si>
    <t>Cod Dettaglio Spesa</t>
  </si>
  <si>
    <t>Descrizione Voce di Costo</t>
  </si>
  <si>
    <t xml:space="preserve">Progettazione </t>
  </si>
  <si>
    <t>A.1</t>
  </si>
  <si>
    <t>Risorse Umane  (N.B.: A.1+E.1 max 3% del totale progetto)</t>
  </si>
  <si>
    <t>Totale spese Progettazione</t>
  </si>
  <si>
    <t>Promozione, informazione, sensibilizzazione</t>
  </si>
  <si>
    <t>B.1</t>
  </si>
  <si>
    <r>
      <rPr>
        <rFont val="Times New Roman"/>
        <color rgb="FF000000"/>
        <sz val="12.0"/>
      </rPr>
      <t xml:space="preserve">Risorse Umane </t>
    </r>
    <r>
      <rPr>
        <rFont val="Times New Roman"/>
        <i/>
        <color rgb="FF000000"/>
        <sz val="10.0"/>
      </rPr>
      <t xml:space="preserve">(staff uffici comunicazione partners, SMM, videomakers, grafici) </t>
    </r>
  </si>
  <si>
    <t>B.2</t>
  </si>
  <si>
    <t>Acquisto beni e servizi strumentali ed accessori</t>
  </si>
  <si>
    <t>Totale spese Promozione, informazione, sensibilizzazione</t>
  </si>
  <si>
    <t xml:space="preserve">C </t>
  </si>
  <si>
    <t>Segreteria, coordinamento e monitoraggio di progetto (max 10% del totale progetto)</t>
  </si>
  <si>
    <t>C.1</t>
  </si>
  <si>
    <t xml:space="preserve">Risorse Umane </t>
  </si>
  <si>
    <t>C.2</t>
  </si>
  <si>
    <t>Totale spese Segreteria, coordinamento e monitoraggio di progetto</t>
  </si>
  <si>
    <t>Funzionamento e gestione del progetto</t>
  </si>
  <si>
    <t>D.1</t>
  </si>
  <si>
    <r>
      <rPr>
        <rFont val="Times New Roman"/>
        <color rgb="FF000000"/>
        <sz val="12.0"/>
      </rPr>
      <t xml:space="preserve">Risorse Umane </t>
    </r>
    <r>
      <rPr>
        <rFont val="Times New Roman"/>
        <i/>
        <color rgb="FF000000"/>
        <sz val="9.0"/>
      </rPr>
      <t>(referenti nazionali e territoriali, operatori partner, docenti, formatori, ricercatori, esperti di settore per co-design moduli formativi, tecnici per supporto informatico per formazioni/eventi )</t>
    </r>
  </si>
  <si>
    <t>D.2</t>
  </si>
  <si>
    <t>D.3</t>
  </si>
  <si>
    <t>Attrezzature (acquisto, noleggio, ammortamenti)</t>
  </si>
  <si>
    <t>D.4</t>
  </si>
  <si>
    <t>Materiale didattico</t>
  </si>
  <si>
    <t>D.5</t>
  </si>
  <si>
    <t>Fideiussione</t>
  </si>
  <si>
    <t>D.6</t>
  </si>
  <si>
    <t>Spese di viaggio, vitto e alloggio risorse umane</t>
  </si>
  <si>
    <t>D.7</t>
  </si>
  <si>
    <t>Spese di viaggio, vitto e alloggio destinatari</t>
  </si>
  <si>
    <t>D.8</t>
  </si>
  <si>
    <t>Assicurazione volontari per responsabilità civile verso terzi, contro infortuni e malattie connesse 
all'attività svolta nel progetto/iniziativa</t>
  </si>
  <si>
    <t>D.9</t>
  </si>
  <si>
    <t>Assicurazione destinatari</t>
  </si>
  <si>
    <t>Totale spese Funzionamento e gestione del progetto</t>
  </si>
  <si>
    <t>Affidamento attività a soggetti esterni delegati (max 30% del totale progetto)</t>
  </si>
  <si>
    <t>E.1</t>
  </si>
  <si>
    <t>Progettazione (N.B.: A.1+E.1 max 3% del totale progetto)</t>
  </si>
  <si>
    <t>E.2</t>
  </si>
  <si>
    <t>Formazione</t>
  </si>
  <si>
    <t>E.3</t>
  </si>
  <si>
    <t>Ricerca</t>
  </si>
  <si>
    <t>E.4</t>
  </si>
  <si>
    <t>Supporto per le realizzazioni di eventi territoriali tematici</t>
  </si>
  <si>
    <t>Totale spese affidamento attività a soggetti esterni delegati</t>
  </si>
  <si>
    <r>
      <rPr>
        <rFont val="Times New Roman"/>
        <b/>
        <color rgb="FF000000"/>
        <sz val="12.0"/>
      </rPr>
      <t>Altre voci di costo (</t>
    </r>
    <r>
      <rPr>
        <rFont val="Times New Roman"/>
        <b/>
        <i/>
        <color rgb="FF000000"/>
        <sz val="12.0"/>
      </rPr>
      <t>solo per voci non già elencate nel piano e da dettagliare ANALITICAMENTE</t>
    </r>
    <r>
      <rPr>
        <rFont val="Times New Roman"/>
        <b/>
        <color rgb="FF000000"/>
        <sz val="12.0"/>
      </rPr>
      <t>)</t>
    </r>
  </si>
  <si>
    <t>F.1</t>
  </si>
  <si>
    <t>Divulgatori, speakers, esperti di settore per eventi tematici/webinar/videopodcast</t>
  </si>
  <si>
    <t>F.2</t>
  </si>
  <si>
    <t>….</t>
  </si>
  <si>
    <t>F.3</t>
  </si>
  <si>
    <t xml:space="preserve">…. </t>
  </si>
  <si>
    <t>Totale spese per altre voci di costo</t>
  </si>
  <si>
    <t xml:space="preserve">TOTALE SPESE DIRETTE DI PROGETTO (A+B+C+D+E+F) </t>
  </si>
  <si>
    <t>Spese generali di funzionamento (max 10% del totale di progetto)</t>
  </si>
  <si>
    <t>TOTALE SPESE DI PROGETTO (A+B+C+D+E+F+G)</t>
  </si>
  <si>
    <t>di cui Progettazione totale (A.1+E.1) max 3% del totale progetto)</t>
  </si>
  <si>
    <t>TOTALE IMPORTO DEL FINANZIAMENTO MINISTERIALE RICHIESTO</t>
  </si>
  <si>
    <r>
      <rPr>
        <rFont val="Times New Roman"/>
        <b/>
        <color rgb="FFFF0000"/>
        <sz val="14.0"/>
      </rPr>
      <t xml:space="preserve">NB: RIPORTARE I  DATI DI BUDGET INSERITI NELLA PIATTAFORMA COMPILANDO SOLO LE CELLE COLORATE.
</t>
    </r>
    <r>
      <rPr>
        <rFont val="Times New Roman"/>
        <b/>
        <color rgb="FFFF0000"/>
        <sz val="14.0"/>
        <u/>
      </rPr>
      <t xml:space="preserve"> I DATI DEL PRESENTE ALLEGATO E QUELLI DELLA PIATTAFORMA DEVONO COINCIDERE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</si>
</sst>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&quot; &quot;[$€-410]&quot; &quot;#,##0.00&quot; &quot;;&quot;-&quot;[$€-410]&quot; &quot;#,##0.00&quot; &quot;;&quot; &quot;[$€-410]&quot; -&quot;00&quot; &quot;;&quot; &quot;@&quot; &quot;"/>
    <numFmt numFmtId="165" formatCode="d\-mmm\-yy"/>
    <numFmt numFmtId="166" formatCode="&quot; &quot;[$€-402]&quot; &quot;#,##0.00&quot; &quot;;&quot;-&quot;[$€-402]&quot; &quot;#,##0.00&quot; &quot;;&quot; &quot;[$€-402]&quot; -&quot;00&quot; &quot;;&quot; &quot;@&quot; &quot;"/>
    <numFmt numFmtId="167" formatCode="0.0%"/>
    <numFmt numFmtId="168" formatCode="hh&quot;:&quot;mm"/>
    <numFmt numFmtId="169" formatCode="&quot; &quot;#,##0.00&quot; &quot;[$€-410]&quot; &quot;;&quot;-&quot;#,##0.00&quot; &quot;[$€-410]&quot; &quot;;&quot; -&quot;00&quot; &quot;[$€-410]&quot; &quot;;&quot; &quot;@&quot; &quot;"/>
  </numFmts>
  <fonts count="21">
    <font>
      <sz val="10.0"/>
      <color rgb="FF000000"/>
      <name val="Arial"/>
      <scheme val="minor"/>
    </font>
    <font>
      <b/>
      <sz val="11.0"/>
      <color rgb="FF000000"/>
      <name val="Times New Roman"/>
    </font>
    <font>
      <b/>
      <sz val="14.0"/>
      <color rgb="FF000000"/>
      <name val="Times New Roman"/>
    </font>
    <font>
      <sz val="14.0"/>
      <color rgb="FF000000"/>
      <name val="Times New Roman"/>
    </font>
    <font>
      <b/>
      <sz val="12.0"/>
      <color rgb="FF000000"/>
      <name val="Times New Roman"/>
    </font>
    <font/>
    <font>
      <b/>
      <sz val="10.0"/>
      <color rgb="FF000000"/>
      <name val="Times New Roman"/>
    </font>
    <font>
      <b/>
      <color rgb="FF000000"/>
      <name val="&quot;Helvetica Neue&quot;"/>
    </font>
    <font>
      <sz val="10.0"/>
      <color rgb="FF000000"/>
      <name val="Times New Roman"/>
    </font>
    <font>
      <b/>
      <sz val="8.0"/>
      <color rgb="FF000000"/>
      <name val="Times New Roman"/>
    </font>
    <font>
      <b/>
      <i/>
      <sz val="12.0"/>
      <color rgb="FF000000"/>
      <name val="Times New Roman"/>
    </font>
    <font>
      <sz val="11.0"/>
      <color rgb="FF000000"/>
      <name val="Times New Roman"/>
    </font>
    <font>
      <b/>
      <sz val="14.0"/>
      <color rgb="FFFF0000"/>
      <name val="Times New Roman"/>
    </font>
    <font>
      <b/>
      <sz val="12.0"/>
      <color rgb="FFFFFFFF"/>
      <name val="Times New Roman"/>
    </font>
    <font>
      <b/>
      <sz val="9.0"/>
      <color rgb="FF000000"/>
      <name val="Times New Roman"/>
    </font>
    <font>
      <sz val="9.0"/>
      <color rgb="FF000000"/>
      <name val="Times New Roman"/>
    </font>
    <font>
      <sz val="12.0"/>
      <color rgb="FF000000"/>
      <name val="Times New Roman"/>
    </font>
    <font>
      <b/>
      <sz val="12.0"/>
      <color rgb="FFFF0000"/>
      <name val="Times New Roman"/>
    </font>
    <font>
      <color theme="1"/>
      <name val="Times New Roman"/>
    </font>
    <font>
      <i/>
      <sz val="12.0"/>
      <color rgb="FF000000"/>
      <name val="Times New Roman"/>
    </font>
    <font>
      <i/>
      <sz val="10.0"/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99CCFF"/>
        <bgColor rgb="FF99CCFF"/>
      </patternFill>
    </fill>
    <fill>
      <patternFill patternType="solid">
        <fgColor rgb="FFFFFF00"/>
        <bgColor rgb="FFFFFF00"/>
      </patternFill>
    </fill>
  </fills>
  <borders count="22">
    <border/>
    <border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1"/>
    </xf>
    <xf borderId="0" fillId="0" fontId="2" numFmtId="1" xfId="0" applyAlignment="1" applyFont="1" applyNumberFormat="1">
      <alignment shrinkToFit="0" vertical="center" wrapText="0"/>
    </xf>
    <xf borderId="0" fillId="0" fontId="2" numFmtId="0" xfId="0" applyAlignment="1" applyFont="1">
      <alignment shrinkToFit="0" vertical="center" wrapText="0"/>
    </xf>
    <xf borderId="0" fillId="0" fontId="3" numFmtId="0" xfId="0" applyAlignment="1" applyFont="1">
      <alignment shrinkToFit="0" vertical="center" wrapText="0"/>
    </xf>
    <xf borderId="0" fillId="0" fontId="2" numFmtId="10" xfId="0" applyAlignment="1" applyFont="1" applyNumberFormat="1">
      <alignment shrinkToFit="0" vertical="center" wrapText="0"/>
    </xf>
    <xf borderId="1" fillId="0" fontId="4" numFmtId="0" xfId="0" applyAlignment="1" applyBorder="1" applyFont="1">
      <alignment horizontal="left" shrinkToFit="0" vertical="center" wrapText="1"/>
    </xf>
    <xf borderId="1" fillId="0" fontId="5" numFmtId="0" xfId="0" applyBorder="1" applyFont="1"/>
    <xf borderId="2" fillId="2" fontId="6" numFmtId="0" xfId="0" applyAlignment="1" applyBorder="1" applyFill="1" applyFont="1">
      <alignment horizontal="left" shrinkToFit="0" vertical="bottom" wrapText="0"/>
    </xf>
    <xf borderId="0" fillId="0" fontId="7" numFmtId="0" xfId="0" applyAlignment="1" applyFont="1">
      <alignment readingOrder="0"/>
    </xf>
    <xf borderId="3" fillId="0" fontId="4" numFmtId="49" xfId="0" applyAlignment="1" applyBorder="1" applyFont="1" applyNumberFormat="1">
      <alignment shrinkToFit="0" vertical="bottom" wrapText="1"/>
    </xf>
    <xf borderId="4" fillId="0" fontId="4" numFmtId="164" xfId="0" applyAlignment="1" applyBorder="1" applyFont="1" applyNumberFormat="1">
      <alignment horizontal="center" shrinkToFit="0" vertical="bottom" wrapText="0"/>
    </xf>
    <xf borderId="0" fillId="0" fontId="4" numFmtId="49" xfId="0" applyAlignment="1" applyFont="1" applyNumberFormat="1">
      <alignment horizontal="center" shrinkToFit="0" vertical="bottom" wrapText="0"/>
    </xf>
    <xf borderId="0" fillId="0" fontId="4" numFmtId="49" xfId="0" applyAlignment="1" applyFont="1" applyNumberFormat="1">
      <alignment shrinkToFit="0" vertical="bottom" wrapText="1"/>
    </xf>
    <xf borderId="0" fillId="0" fontId="4" numFmtId="165" xfId="0" applyAlignment="1" applyFont="1" applyNumberFormat="1">
      <alignment horizontal="center" shrinkToFit="0" vertical="bottom" wrapText="0"/>
    </xf>
    <xf borderId="0" fillId="0" fontId="4" numFmtId="0" xfId="0" applyAlignment="1" applyFont="1">
      <alignment shrinkToFit="0" vertical="center" wrapText="0"/>
    </xf>
    <xf borderId="5" fillId="0" fontId="4" numFmtId="0" xfId="0" applyAlignment="1" applyBorder="1" applyFont="1">
      <alignment horizontal="left" readingOrder="0" shrinkToFit="0" vertical="bottom" wrapText="0"/>
    </xf>
    <xf borderId="5" fillId="0" fontId="4" numFmtId="166" xfId="0" applyAlignment="1" applyBorder="1" applyFont="1" applyNumberFormat="1">
      <alignment horizontal="left" shrinkToFit="0" vertical="bottom" wrapText="0"/>
    </xf>
    <xf borderId="0" fillId="0" fontId="4" numFmtId="0" xfId="0" applyAlignment="1" applyFont="1">
      <alignment horizontal="center" shrinkToFit="0" vertical="center" wrapText="0"/>
    </xf>
    <xf borderId="0" fillId="0" fontId="8" numFmtId="0" xfId="0" applyAlignment="1" applyFont="1">
      <alignment shrinkToFit="0" vertical="center" wrapText="0"/>
    </xf>
    <xf borderId="0" fillId="0" fontId="8" numFmtId="0" xfId="0" applyAlignment="1" applyFont="1">
      <alignment horizontal="center" shrinkToFit="0" vertical="center" wrapText="0"/>
    </xf>
    <xf borderId="0" fillId="0" fontId="8" numFmtId="164" xfId="0" applyAlignment="1" applyFont="1" applyNumberFormat="1">
      <alignment shrinkToFit="0" vertical="center" wrapText="0"/>
    </xf>
    <xf borderId="0" fillId="0" fontId="2" numFmtId="49" xfId="0" applyAlignment="1" applyFont="1" applyNumberFormat="1">
      <alignment shrinkToFit="0" vertical="center" wrapText="0"/>
    </xf>
    <xf borderId="0" fillId="0" fontId="2" numFmtId="49" xfId="0" applyAlignment="1" applyFont="1" applyNumberFormat="1">
      <alignment horizontal="center" shrinkToFit="0" vertical="center" wrapText="0"/>
    </xf>
    <xf borderId="0" fillId="0" fontId="8" numFmtId="49" xfId="0" applyAlignment="1" applyFont="1" applyNumberFormat="1">
      <alignment shrinkToFit="0" vertical="center" wrapText="0"/>
    </xf>
    <xf borderId="0" fillId="0" fontId="8" numFmtId="167" xfId="0" applyAlignment="1" applyFont="1" applyNumberFormat="1">
      <alignment horizontal="center" shrinkToFit="0" vertical="center" wrapText="0"/>
    </xf>
    <xf borderId="6" fillId="0" fontId="9" numFmtId="0" xfId="0" applyAlignment="1" applyBorder="1" applyFont="1">
      <alignment horizontal="center" shrinkToFit="0" vertical="center" wrapText="1"/>
    </xf>
    <xf borderId="6" fillId="0" fontId="9" numFmtId="167" xfId="0" applyAlignment="1" applyBorder="1" applyFont="1" applyNumberFormat="1">
      <alignment horizontal="center" shrinkToFit="0" vertical="center" wrapText="1"/>
    </xf>
    <xf borderId="7" fillId="0" fontId="4" numFmtId="0" xfId="0" applyAlignment="1" applyBorder="1" applyFont="1">
      <alignment horizontal="center" shrinkToFit="0" vertical="center" wrapText="0"/>
    </xf>
    <xf borderId="7" fillId="0" fontId="4" numFmtId="166" xfId="0" applyAlignment="1" applyBorder="1" applyFont="1" applyNumberFormat="1">
      <alignment shrinkToFit="0" vertical="center" wrapText="0"/>
    </xf>
    <xf borderId="7" fillId="0" fontId="4" numFmtId="10" xfId="0" applyAlignment="1" applyBorder="1" applyFont="1" applyNumberFormat="1">
      <alignment horizontal="center" shrinkToFit="0" vertical="center" wrapText="0"/>
    </xf>
    <xf borderId="7" fillId="0" fontId="4" numFmtId="0" xfId="0" applyAlignment="1" applyBorder="1" applyFont="1">
      <alignment horizontal="left" shrinkToFit="0" vertical="center" wrapText="0"/>
    </xf>
    <xf borderId="7" fillId="0" fontId="4" numFmtId="0" xfId="0" applyAlignment="1" applyBorder="1" applyFont="1">
      <alignment horizontal="left" shrinkToFit="0" vertical="center" wrapText="1"/>
    </xf>
    <xf borderId="3" fillId="0" fontId="2" numFmtId="0" xfId="0" applyAlignment="1" applyBorder="1" applyFont="1">
      <alignment horizontal="center" shrinkToFit="0" vertical="center" wrapText="1"/>
    </xf>
    <xf borderId="4" fillId="0" fontId="5" numFmtId="0" xfId="0" applyBorder="1" applyFont="1"/>
    <xf borderId="7" fillId="0" fontId="2" numFmtId="166" xfId="0" applyAlignment="1" applyBorder="1" applyFont="1" applyNumberFormat="1">
      <alignment shrinkToFit="0" vertical="center" wrapText="0"/>
    </xf>
    <xf borderId="6" fillId="0" fontId="2" numFmtId="0" xfId="0" applyAlignment="1" applyBorder="1" applyFont="1">
      <alignment horizontal="left" shrinkToFit="0" vertical="center" wrapText="1"/>
    </xf>
    <xf borderId="6" fillId="0" fontId="2" numFmtId="166" xfId="0" applyAlignment="1" applyBorder="1" applyFont="1" applyNumberFormat="1">
      <alignment shrinkToFit="0" vertical="center" wrapText="0"/>
    </xf>
    <xf borderId="6" fillId="0" fontId="4" numFmtId="10" xfId="0" applyAlignment="1" applyBorder="1" applyFont="1" applyNumberFormat="1">
      <alignment horizontal="center" shrinkToFit="0" vertical="center" wrapText="0"/>
    </xf>
    <xf borderId="5" fillId="0" fontId="4" numFmtId="0" xfId="0" applyAlignment="1" applyBorder="1" applyFont="1">
      <alignment horizontal="center" shrinkToFit="0" vertical="center" wrapText="0"/>
    </xf>
    <xf borderId="7" fillId="0" fontId="10" numFmtId="0" xfId="0" applyAlignment="1" applyBorder="1" applyFont="1">
      <alignment horizontal="right" shrinkToFit="0" vertical="center" wrapText="0"/>
    </xf>
    <xf borderId="7" fillId="0" fontId="10" numFmtId="166" xfId="0" applyAlignment="1" applyBorder="1" applyFont="1" applyNumberFormat="1">
      <alignment shrinkToFit="0" vertical="center" wrapText="0"/>
    </xf>
    <xf borderId="7" fillId="0" fontId="10" numFmtId="10" xfId="0" applyAlignment="1" applyBorder="1" applyFont="1" applyNumberFormat="1">
      <alignment horizontal="center" shrinkToFit="0" vertical="center" wrapText="0"/>
    </xf>
    <xf borderId="0" fillId="0" fontId="10" numFmtId="0" xfId="0" applyAlignment="1" applyFont="1">
      <alignment horizontal="right" shrinkToFit="0" vertical="center" wrapText="0"/>
    </xf>
    <xf borderId="0" fillId="0" fontId="10" numFmtId="166" xfId="0" applyAlignment="1" applyFont="1" applyNumberFormat="1">
      <alignment shrinkToFit="0" vertical="center" wrapText="0"/>
    </xf>
    <xf borderId="0" fillId="0" fontId="10" numFmtId="10" xfId="0" applyAlignment="1" applyFont="1" applyNumberFormat="1">
      <alignment horizontal="center" shrinkToFit="0" vertical="center" wrapText="0"/>
    </xf>
    <xf borderId="0" fillId="0" fontId="4" numFmtId="10" xfId="0" applyAlignment="1" applyFont="1" applyNumberFormat="1">
      <alignment shrinkToFit="0" vertical="center" wrapText="0"/>
    </xf>
    <xf borderId="8" fillId="0" fontId="4" numFmtId="0" xfId="0" applyAlignment="1" applyBorder="1" applyFont="1">
      <alignment horizontal="left" shrinkToFit="0" vertical="center" wrapText="1"/>
    </xf>
    <xf borderId="9" fillId="0" fontId="4" numFmtId="166" xfId="0" applyAlignment="1" applyBorder="1" applyFont="1" applyNumberFormat="1">
      <alignment shrinkToFit="0" vertical="center" wrapText="0"/>
    </xf>
    <xf borderId="4" fillId="0" fontId="4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left" shrinkToFit="0" vertical="center" wrapText="0"/>
    </xf>
    <xf borderId="0" fillId="0" fontId="2" numFmtId="0" xfId="0" applyAlignment="1" applyFont="1">
      <alignment horizontal="left" shrinkToFit="0" vertical="center" wrapText="1"/>
    </xf>
    <xf borderId="0" fillId="0" fontId="2" numFmtId="166" xfId="0" applyAlignment="1" applyFont="1" applyNumberFormat="1">
      <alignment shrinkToFit="0" vertical="center" wrapText="0"/>
    </xf>
    <xf borderId="0" fillId="0" fontId="4" numFmtId="167" xfId="0" applyAlignment="1" applyFont="1" applyNumberFormat="1">
      <alignment horizontal="center" shrinkToFit="0" vertical="center" wrapText="0"/>
    </xf>
    <xf borderId="0" fillId="0" fontId="11" numFmtId="0" xfId="0" applyAlignment="1" applyFont="1">
      <alignment horizontal="center" shrinkToFit="0" vertical="bottom" wrapText="0"/>
    </xf>
    <xf borderId="0" fillId="0" fontId="11" numFmtId="0" xfId="0" applyAlignment="1" applyFont="1">
      <alignment horizontal="center" shrinkToFit="0" vertical="bottom" wrapText="1"/>
    </xf>
    <xf borderId="0" fillId="0" fontId="11" numFmtId="0" xfId="0" applyAlignment="1" applyFont="1">
      <alignment horizontal="left" shrinkToFit="0" vertical="center" wrapText="0"/>
    </xf>
    <xf borderId="0" fillId="0" fontId="8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left" shrinkToFit="0" vertical="center" wrapText="0"/>
    </xf>
    <xf borderId="0" fillId="0" fontId="6" numFmtId="0" xfId="0" applyAlignment="1" applyFont="1">
      <alignment shrinkToFit="0" vertical="center" wrapText="0"/>
    </xf>
    <xf borderId="0" fillId="0" fontId="12" numFmtId="49" xfId="0" applyAlignment="1" applyFont="1" applyNumberFormat="1">
      <alignment shrinkToFit="0" vertical="center" wrapText="0"/>
    </xf>
    <xf borderId="0" fillId="0" fontId="8" numFmtId="167" xfId="0" applyAlignment="1" applyFont="1" applyNumberFormat="1">
      <alignment shrinkToFit="0" vertical="center" wrapText="0"/>
    </xf>
    <xf borderId="0" fillId="0" fontId="6" numFmtId="49" xfId="0" applyAlignment="1" applyFont="1" applyNumberFormat="1">
      <alignment shrinkToFit="0" vertical="center" wrapText="0"/>
    </xf>
    <xf borderId="0" fillId="0" fontId="4" numFmtId="0" xfId="0" applyAlignment="1" applyFont="1">
      <alignment shrinkToFit="0" vertical="center" wrapText="1"/>
    </xf>
    <xf borderId="5" fillId="0" fontId="4" numFmtId="0" xfId="0" applyAlignment="1" applyBorder="1" applyFont="1">
      <alignment horizontal="left" shrinkToFit="0" vertical="center" wrapText="1"/>
    </xf>
    <xf borderId="3" fillId="0" fontId="5" numFmtId="0" xfId="0" applyBorder="1" applyFont="1"/>
    <xf borderId="10" fillId="0" fontId="5" numFmtId="0" xfId="0" applyBorder="1" applyFont="1"/>
    <xf borderId="11" fillId="0" fontId="4" numFmtId="0" xfId="0" applyAlignment="1" applyBorder="1" applyFont="1">
      <alignment horizontal="left" shrinkToFit="0" vertical="center" wrapText="1"/>
    </xf>
    <xf borderId="11" fillId="3" fontId="8" numFmtId="166" xfId="0" applyAlignment="1" applyBorder="1" applyFill="1" applyFont="1" applyNumberFormat="1">
      <alignment readingOrder="0" shrinkToFit="0" vertical="center" wrapText="0"/>
    </xf>
    <xf borderId="12" fillId="2" fontId="6" numFmtId="0" xfId="0" applyAlignment="1" applyBorder="1" applyFont="1">
      <alignment horizontal="left" shrinkToFit="0" vertical="bottom" wrapText="0"/>
    </xf>
    <xf borderId="2" fillId="3" fontId="6" numFmtId="0" xfId="0" applyAlignment="1" applyBorder="1" applyFont="1">
      <alignment readingOrder="0" shrinkToFit="0" vertical="center" wrapText="0"/>
    </xf>
    <xf borderId="13" fillId="3" fontId="4" numFmtId="165" xfId="0" applyAlignment="1" applyBorder="1" applyFont="1" applyNumberFormat="1">
      <alignment horizontal="left" shrinkToFit="0" vertical="bottom" wrapText="0"/>
    </xf>
    <xf borderId="14" fillId="3" fontId="4" numFmtId="49" xfId="0" applyAlignment="1" applyBorder="1" applyFont="1" applyNumberFormat="1">
      <alignment horizontal="center" shrinkToFit="0" vertical="bottom" wrapText="1"/>
    </xf>
    <xf borderId="15" fillId="2" fontId="13" numFmtId="49" xfId="0" applyAlignment="1" applyBorder="1" applyFont="1" applyNumberFormat="1">
      <alignment horizontal="center" shrinkToFit="0" vertical="bottom" wrapText="0"/>
    </xf>
    <xf borderId="16" fillId="3" fontId="4" numFmtId="165" xfId="0" applyAlignment="1" applyBorder="1" applyFont="1" applyNumberFormat="1">
      <alignment horizontal="left" shrinkToFit="0" vertical="bottom" wrapText="0"/>
    </xf>
    <xf borderId="12" fillId="3" fontId="4" numFmtId="49" xfId="0" applyAlignment="1" applyBorder="1" applyFont="1" applyNumberFormat="1">
      <alignment horizontal="center" shrinkToFit="0" vertical="bottom" wrapText="1"/>
    </xf>
    <xf borderId="2" fillId="3" fontId="6" numFmtId="166" xfId="0" applyAlignment="1" applyBorder="1" applyFont="1" applyNumberFormat="1">
      <alignment horizontal="left" readingOrder="0" shrinkToFit="0" vertical="center" wrapText="0"/>
    </xf>
    <xf borderId="0" fillId="0" fontId="6" numFmtId="0" xfId="0" applyAlignment="1" applyFont="1">
      <alignment horizontal="left" shrinkToFit="0" vertical="bottom" wrapText="0"/>
    </xf>
    <xf borderId="0" fillId="0" fontId="4" numFmtId="165" xfId="0" applyAlignment="1" applyFont="1" applyNumberFormat="1">
      <alignment horizontal="left" shrinkToFit="0" vertical="bottom" wrapText="0"/>
    </xf>
    <xf borderId="0" fillId="0" fontId="4" numFmtId="49" xfId="0" applyAlignment="1" applyFont="1" applyNumberFormat="1">
      <alignment horizontal="center" shrinkToFit="0" vertical="bottom" wrapText="1"/>
    </xf>
    <xf borderId="0" fillId="0" fontId="4" numFmtId="49" xfId="0" applyAlignment="1" applyFont="1" applyNumberFormat="1">
      <alignment shrinkToFit="0" vertical="center" wrapText="0"/>
    </xf>
    <xf borderId="0" fillId="0" fontId="4" numFmtId="49" xfId="0" applyAlignment="1" applyFont="1" applyNumberFormat="1">
      <alignment horizontal="center" shrinkToFit="0" vertical="center" wrapText="0"/>
    </xf>
    <xf borderId="6" fillId="0" fontId="14" numFmtId="0" xfId="0" applyAlignment="1" applyBorder="1" applyFont="1">
      <alignment horizontal="center" shrinkToFit="0" vertical="center" wrapText="1"/>
    </xf>
    <xf borderId="7" fillId="0" fontId="14" numFmtId="0" xfId="0" applyAlignment="1" applyBorder="1" applyFont="1">
      <alignment horizontal="center" shrinkToFit="0" vertical="center" wrapText="1"/>
    </xf>
    <xf borderId="6" fillId="0" fontId="14" numFmtId="167" xfId="0" applyAlignment="1" applyBorder="1" applyFont="1" applyNumberFormat="1">
      <alignment horizontal="center" shrinkToFit="0" vertical="center" wrapText="1"/>
    </xf>
    <xf borderId="0" fillId="0" fontId="15" numFmtId="0" xfId="0" applyAlignment="1" applyFont="1">
      <alignment shrinkToFit="0" vertical="center" wrapText="0"/>
    </xf>
    <xf borderId="5" fillId="0" fontId="4" numFmtId="168" xfId="0" applyAlignment="1" applyBorder="1" applyFont="1" applyNumberFormat="1">
      <alignment horizontal="center" shrinkToFit="0" vertical="center" wrapText="0"/>
    </xf>
    <xf borderId="7" fillId="0" fontId="4" numFmtId="168" xfId="0" applyAlignment="1" applyBorder="1" applyFont="1" applyNumberFormat="1">
      <alignment horizontal="center" shrinkToFit="0" vertical="center" wrapText="0"/>
    </xf>
    <xf borderId="5" fillId="0" fontId="4" numFmtId="166" xfId="0" applyAlignment="1" applyBorder="1" applyFont="1" applyNumberFormat="1">
      <alignment readingOrder="0" shrinkToFit="0" vertical="center" wrapText="0"/>
    </xf>
    <xf borderId="5" fillId="0" fontId="16" numFmtId="168" xfId="0" applyAlignment="1" applyBorder="1" applyFont="1" applyNumberFormat="1">
      <alignment horizontal="center" shrinkToFit="0" vertical="center" wrapText="0"/>
    </xf>
    <xf borderId="7" fillId="0" fontId="16" numFmtId="0" xfId="0" applyAlignment="1" applyBorder="1" applyFont="1">
      <alignment horizontal="left" shrinkToFit="0" vertical="center" wrapText="0"/>
    </xf>
    <xf borderId="2" fillId="3" fontId="8" numFmtId="166" xfId="0" applyAlignment="1" applyBorder="1" applyFont="1" applyNumberFormat="1">
      <alignment readingOrder="0" shrinkToFit="0" vertical="center" wrapText="0"/>
    </xf>
    <xf borderId="7" fillId="0" fontId="4" numFmtId="0" xfId="0" applyAlignment="1" applyBorder="1" applyFont="1">
      <alignment horizontal="right" shrinkToFit="0" vertical="center" wrapText="0"/>
    </xf>
    <xf borderId="5" fillId="0" fontId="6" numFmtId="169" xfId="0" applyAlignment="1" applyBorder="1" applyFont="1" applyNumberFormat="1">
      <alignment shrinkToFit="0" vertical="center" wrapText="0"/>
    </xf>
    <xf borderId="0" fillId="0" fontId="17" numFmtId="0" xfId="0" applyAlignment="1" applyFont="1">
      <alignment shrinkToFit="0" vertical="center" wrapText="0"/>
    </xf>
    <xf borderId="5" fillId="0" fontId="4" numFmtId="166" xfId="0" applyAlignment="1" applyBorder="1" applyFont="1" applyNumberFormat="1">
      <alignment shrinkToFit="0" vertical="center" wrapText="0"/>
    </xf>
    <xf borderId="7" fillId="0" fontId="16" numFmtId="0" xfId="0" applyAlignment="1" applyBorder="1" applyFont="1">
      <alignment horizontal="left" readingOrder="0" shrinkToFit="0" vertical="center" wrapText="0"/>
    </xf>
    <xf borderId="2" fillId="3" fontId="18" numFmtId="166" xfId="0" applyAlignment="1" applyBorder="1" applyFont="1" applyNumberFormat="1">
      <alignment horizontal="right"/>
    </xf>
    <xf borderId="5" fillId="0" fontId="6" numFmtId="166" xfId="0" applyAlignment="1" applyBorder="1" applyFont="1" applyNumberFormat="1">
      <alignment shrinkToFit="0" vertical="center" wrapText="0"/>
    </xf>
    <xf borderId="2" fillId="3" fontId="8" numFmtId="166" xfId="0" applyAlignment="1" applyBorder="1" applyFont="1" applyNumberFormat="1">
      <alignment vertical="center"/>
    </xf>
    <xf borderId="7" fillId="0" fontId="16" numFmtId="10" xfId="0" applyAlignment="1" applyBorder="1" applyFont="1" applyNumberFormat="1">
      <alignment horizontal="center" shrinkToFit="0" vertical="center" wrapText="0"/>
    </xf>
    <xf borderId="0" fillId="0" fontId="16" numFmtId="0" xfId="0" applyAlignment="1" applyFont="1">
      <alignment shrinkToFit="0" vertical="center" wrapText="0"/>
    </xf>
    <xf borderId="2" fillId="3" fontId="8" numFmtId="166" xfId="0" applyAlignment="1" applyBorder="1" applyFont="1" applyNumberFormat="1">
      <alignment shrinkToFit="0" vertical="center" wrapText="0"/>
    </xf>
    <xf borderId="7" fillId="0" fontId="16" numFmtId="0" xfId="0" applyAlignment="1" applyBorder="1" applyFont="1">
      <alignment horizontal="left" readingOrder="0" shrinkToFit="0" vertical="center" wrapText="1"/>
    </xf>
    <xf borderId="7" fillId="0" fontId="16" numFmtId="168" xfId="0" applyAlignment="1" applyBorder="1" applyFont="1" applyNumberFormat="1">
      <alignment horizontal="center" shrinkToFit="0" vertical="center" wrapText="0"/>
    </xf>
    <xf borderId="0" fillId="0" fontId="16" numFmtId="0" xfId="0" applyAlignment="1" applyFont="1">
      <alignment readingOrder="0" shrinkToFit="0" vertical="center" wrapText="1"/>
    </xf>
    <xf borderId="7" fillId="0" fontId="14" numFmtId="10" xfId="0" applyAlignment="1" applyBorder="1" applyFont="1" applyNumberFormat="1">
      <alignment horizontal="center" shrinkToFit="0" vertical="center" wrapText="0"/>
    </xf>
    <xf borderId="7" fillId="0" fontId="16" numFmtId="0" xfId="0" applyAlignment="1" applyBorder="1" applyFont="1">
      <alignment horizontal="left" readingOrder="0" vertical="center"/>
    </xf>
    <xf borderId="2" fillId="3" fontId="8" numFmtId="166" xfId="0" applyAlignment="1" applyBorder="1" applyFont="1" applyNumberFormat="1">
      <alignment readingOrder="0" vertical="center"/>
    </xf>
    <xf borderId="7" fillId="0" fontId="4" numFmtId="0" xfId="0" applyAlignment="1" applyBorder="1" applyFont="1">
      <alignment shrinkToFit="0" vertical="center" wrapText="0"/>
    </xf>
    <xf borderId="7" fillId="0" fontId="11" numFmtId="0" xfId="0" applyAlignment="1" applyBorder="1" applyFont="1">
      <alignment horizontal="center" shrinkToFit="0" vertical="center" wrapText="0"/>
    </xf>
    <xf borderId="7" fillId="0" fontId="11" numFmtId="49" xfId="0" applyAlignment="1" applyBorder="1" applyFont="1" applyNumberFormat="1">
      <alignment horizontal="center" shrinkToFit="0" vertical="center" wrapText="0"/>
    </xf>
    <xf borderId="5" fillId="0" fontId="16" numFmtId="0" xfId="0" applyAlignment="1" applyBorder="1" applyFont="1">
      <alignment horizontal="left" readingOrder="0" shrinkToFit="0" vertical="center" wrapText="1"/>
    </xf>
    <xf borderId="7" fillId="0" fontId="8" numFmtId="10" xfId="0" applyAlignment="1" applyBorder="1" applyFont="1" applyNumberFormat="1">
      <alignment horizontal="center" shrinkToFit="0" vertical="center" wrapText="0"/>
    </xf>
    <xf borderId="7" fillId="0" fontId="16" numFmtId="0" xfId="0" applyAlignment="1" applyBorder="1" applyFont="1">
      <alignment horizontal="left" shrinkToFit="0" vertical="center" wrapText="1"/>
    </xf>
    <xf borderId="5" fillId="0" fontId="4" numFmtId="0" xfId="0" applyAlignment="1" applyBorder="1" applyFont="1">
      <alignment horizontal="right" shrinkToFit="0" vertical="center" wrapText="0"/>
    </xf>
    <xf borderId="5" fillId="0" fontId="2" numFmtId="0" xfId="0" applyAlignment="1" applyBorder="1" applyFont="1">
      <alignment horizontal="center" shrinkToFit="0" vertical="center" wrapText="0"/>
    </xf>
    <xf borderId="3" fillId="0" fontId="2" numFmtId="166" xfId="0" applyAlignment="1" applyBorder="1" applyFont="1" applyNumberFormat="1">
      <alignment shrinkToFit="0" vertical="center" wrapText="0"/>
    </xf>
    <xf borderId="4" fillId="0" fontId="2" numFmtId="10" xfId="0" applyAlignment="1" applyBorder="1" applyFont="1" applyNumberFormat="1">
      <alignment horizontal="center" shrinkToFit="0" vertical="center" wrapText="0"/>
    </xf>
    <xf borderId="7" fillId="0" fontId="4" numFmtId="0" xfId="0" applyAlignment="1" applyBorder="1" applyFont="1">
      <alignment horizontal="right" shrinkToFit="0" vertical="center" wrapText="1"/>
    </xf>
    <xf borderId="17" fillId="0" fontId="4" numFmtId="0" xfId="0" applyAlignment="1" applyBorder="1" applyFont="1">
      <alignment horizontal="center" shrinkToFit="0" vertical="center" wrapText="0"/>
    </xf>
    <xf borderId="0" fillId="0" fontId="4" numFmtId="166" xfId="0" applyAlignment="1" applyFont="1" applyNumberFormat="1">
      <alignment shrinkToFit="0" vertical="center" wrapText="0"/>
    </xf>
    <xf borderId="18" fillId="0" fontId="4" numFmtId="167" xfId="0" applyAlignment="1" applyBorder="1" applyFont="1" applyNumberFormat="1">
      <alignment horizontal="center" shrinkToFit="0" vertical="center" wrapText="0"/>
    </xf>
    <xf borderId="3" fillId="0" fontId="2" numFmtId="0" xfId="0" applyAlignment="1" applyBorder="1" applyFont="1">
      <alignment horizontal="center" shrinkToFit="0" vertical="center" wrapText="0"/>
    </xf>
    <xf borderId="4" fillId="0" fontId="2" numFmtId="0" xfId="0" applyAlignment="1" applyBorder="1" applyFont="1">
      <alignment horizontal="left" shrinkToFit="0" vertical="center" wrapText="1"/>
    </xf>
    <xf borderId="4" fillId="0" fontId="2" numFmtId="166" xfId="0" applyAlignment="1" applyBorder="1" applyFont="1" applyNumberFormat="1">
      <alignment shrinkToFit="0" vertical="center" wrapText="0"/>
    </xf>
    <xf borderId="7" fillId="0" fontId="2" numFmtId="167" xfId="0" applyAlignment="1" applyBorder="1" applyFont="1" applyNumberFormat="1">
      <alignment horizontal="center" shrinkToFit="0" vertical="center" wrapText="0"/>
    </xf>
    <xf borderId="7" fillId="0" fontId="19" numFmtId="0" xfId="0" applyAlignment="1" applyBorder="1" applyFont="1">
      <alignment horizontal="right" shrinkToFit="0" vertical="center" wrapText="0"/>
    </xf>
    <xf borderId="5" fillId="0" fontId="20" numFmtId="166" xfId="0" applyAlignment="1" applyBorder="1" applyFont="1" applyNumberFormat="1">
      <alignment shrinkToFit="0" vertical="center" wrapText="0"/>
    </xf>
    <xf borderId="6" fillId="0" fontId="14" numFmtId="10" xfId="0" applyAlignment="1" applyBorder="1" applyFont="1" applyNumberFormat="1">
      <alignment horizontal="center" shrinkToFit="0" vertical="center" wrapText="0"/>
    </xf>
    <xf borderId="2" fillId="3" fontId="4" numFmtId="10" xfId="0" applyAlignment="1" applyBorder="1" applyFont="1" applyNumberFormat="1">
      <alignment vertical="center"/>
    </xf>
    <xf borderId="7" fillId="0" fontId="4" numFmtId="167" xfId="0" applyAlignment="1" applyBorder="1" applyFont="1" applyNumberFormat="1">
      <alignment horizontal="center" shrinkToFit="0" vertical="center" wrapText="0"/>
    </xf>
    <xf borderId="9" fillId="0" fontId="4" numFmtId="10" xfId="0" applyAlignment="1" applyBorder="1" applyFont="1" applyNumberFormat="1">
      <alignment horizontal="center" shrinkToFit="0" vertical="center" wrapText="0"/>
    </xf>
    <xf borderId="0" fillId="0" fontId="11" numFmtId="0" xfId="0" applyAlignment="1" applyFont="1">
      <alignment horizontal="left" shrinkToFit="0" vertical="bottom" wrapText="0"/>
    </xf>
    <xf borderId="0" fillId="0" fontId="8" numFmtId="0" xfId="0" applyAlignment="1" applyFont="1">
      <alignment shrinkToFit="0" vertical="bottom" wrapText="0"/>
    </xf>
    <xf borderId="0" fillId="0" fontId="8" numFmtId="0" xfId="0" applyAlignment="1" applyFont="1">
      <alignment horizontal="left" shrinkToFit="0" vertical="bottom" wrapText="0"/>
    </xf>
    <xf borderId="0" fillId="0" fontId="8" numFmtId="0" xfId="0" applyAlignment="1" applyFont="1">
      <alignment horizontal="center" shrinkToFit="0" vertical="bottom" wrapText="1"/>
    </xf>
    <xf borderId="19" fillId="4" fontId="12" numFmtId="49" xfId="0" applyAlignment="1" applyBorder="1" applyFill="1" applyFont="1" applyNumberFormat="1">
      <alignment horizontal="left" shrinkToFit="0" vertical="center" wrapText="1"/>
    </xf>
    <xf borderId="20" fillId="0" fontId="5" numFmtId="0" xfId="0" applyBorder="1" applyFont="1"/>
    <xf borderId="21" fillId="0" fontId="5" numFmtId="0" xfId="0" applyBorder="1" applyFont="1"/>
  </cellXfs>
  <cellStyles count="1">
    <cellStyle xfId="0" name="Normal" builtinId="0"/>
  </cellStyles>
  <dxfs count="1"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8.13"/>
    <col customWidth="1" min="2" max="2" width="85.0"/>
    <col customWidth="1" min="3" max="3" width="20.13"/>
    <col customWidth="1" min="4" max="4" width="17.75"/>
    <col customWidth="1" hidden="1" min="5" max="5" width="9.13"/>
    <col customWidth="1" min="6" max="24" width="9.13"/>
    <col customWidth="1" min="25" max="26" width="8.0"/>
  </cols>
  <sheetData>
    <row r="1" ht="48.75" customHeight="1">
      <c r="A1" s="1" t="s">
        <v>0</v>
      </c>
      <c r="F1" s="2"/>
      <c r="G1" s="2"/>
      <c r="H1" s="2"/>
      <c r="I1" s="3"/>
      <c r="J1" s="3"/>
      <c r="K1" s="4"/>
      <c r="L1" s="3"/>
      <c r="M1" s="3"/>
      <c r="N1" s="4"/>
      <c r="O1" s="3"/>
      <c r="P1" s="5"/>
      <c r="Q1" s="3"/>
      <c r="R1" s="3"/>
      <c r="S1" s="3"/>
      <c r="T1" s="5"/>
      <c r="U1" s="3"/>
      <c r="V1" s="3"/>
      <c r="W1" s="3"/>
      <c r="X1" s="5"/>
      <c r="Y1" s="3"/>
      <c r="Z1" s="3"/>
    </row>
    <row r="2" ht="18.0" customHeight="1">
      <c r="A2" s="6" t="s">
        <v>1</v>
      </c>
      <c r="B2" s="7"/>
      <c r="C2" s="7"/>
      <c r="D2" s="7"/>
      <c r="E2" s="2"/>
      <c r="F2" s="2"/>
      <c r="G2" s="2"/>
      <c r="H2" s="2"/>
      <c r="I2" s="3"/>
      <c r="J2" s="3"/>
      <c r="K2" s="4"/>
      <c r="L2" s="3"/>
      <c r="M2" s="3"/>
      <c r="N2" s="4"/>
      <c r="O2" s="3"/>
      <c r="P2" s="5"/>
      <c r="Q2" s="3"/>
      <c r="R2" s="3"/>
      <c r="S2" s="3"/>
      <c r="T2" s="5"/>
      <c r="U2" s="3"/>
      <c r="V2" s="3"/>
      <c r="W2" s="3"/>
      <c r="X2" s="5"/>
      <c r="Y2" s="3"/>
      <c r="Z2" s="3"/>
    </row>
    <row r="3" ht="15.0" customHeight="1">
      <c r="A3" s="8" t="s">
        <v>2</v>
      </c>
      <c r="B3" s="9" t="str">
        <f>Sez_2!C3</f>
        <v>S.F.id.E AI: Sensibilizzare e Formare nell'Era dell'AI - Spazi di incontro tra reale e artificiale</v>
      </c>
      <c r="C3" s="10"/>
      <c r="D3" s="11"/>
      <c r="E3" s="12"/>
      <c r="F3" s="13"/>
      <c r="G3" s="12"/>
      <c r="H3" s="12"/>
      <c r="I3" s="13"/>
      <c r="J3" s="12"/>
      <c r="K3" s="13"/>
      <c r="L3" s="12"/>
      <c r="M3" s="12"/>
      <c r="N3" s="14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15.0" customHeight="1">
      <c r="A4" s="8" t="s">
        <v>3</v>
      </c>
      <c r="B4" s="16" t="str">
        <f>Sez_2!C4</f>
        <v>ARCI APS</v>
      </c>
      <c r="C4" s="10"/>
      <c r="D4" s="11"/>
      <c r="E4" s="12"/>
      <c r="F4" s="13"/>
      <c r="G4" s="12"/>
      <c r="H4" s="12"/>
      <c r="I4" s="13"/>
      <c r="J4" s="12"/>
      <c r="K4" s="13"/>
      <c r="L4" s="12"/>
      <c r="M4" s="12"/>
      <c r="N4" s="14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>
      <c r="A5" s="8" t="s">
        <v>4</v>
      </c>
      <c r="B5" s="17" t="str">
        <f>Sez_2!C5</f>
        <v>1. APS Les Petites Madeleines
2. Libera.Associazioni, nomi e numeri contro le mafie APS
3. NEXT - NUOVA ECONOMIA PER TUTTI APS ETS</v>
      </c>
      <c r="C5" s="10"/>
      <c r="D5" s="11"/>
      <c r="E5" s="12"/>
      <c r="F5" s="13"/>
      <c r="G5" s="12"/>
      <c r="H5" s="12"/>
      <c r="I5" s="13"/>
      <c r="J5" s="12"/>
      <c r="K5" s="13"/>
      <c r="L5" s="12"/>
      <c r="M5" s="12"/>
      <c r="N5" s="14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15.0" customHeight="1">
      <c r="A6" s="18"/>
      <c r="B6" s="19"/>
      <c r="C6" s="19"/>
      <c r="D6" s="20"/>
      <c r="E6" s="21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ht="17.25" customHeight="1">
      <c r="A7" s="22" t="s">
        <v>5</v>
      </c>
      <c r="B7" s="22"/>
      <c r="C7" s="22"/>
      <c r="D7" s="23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ht="12.75" customHeight="1">
      <c r="A8" s="24"/>
      <c r="B8" s="24"/>
      <c r="C8" s="21"/>
      <c r="D8" s="25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ht="12.75" customHeight="1">
      <c r="A9" s="26" t="s">
        <v>6</v>
      </c>
      <c r="B9" s="26" t="s">
        <v>7</v>
      </c>
      <c r="C9" s="26" t="s">
        <v>8</v>
      </c>
      <c r="D9" s="27" t="s">
        <v>9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ht="15.0" customHeight="1">
      <c r="A10" s="28" t="s">
        <v>10</v>
      </c>
      <c r="B10" s="15" t="str">
        <f>Sez_2!C9</f>
        <v>Progettazione </v>
      </c>
      <c r="C10" s="29">
        <f>Sez_2!D11</f>
        <v>24500</v>
      </c>
      <c r="D10" s="30">
        <f>Sez_2!E11</f>
        <v>0.02490425002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15.0" customHeight="1">
      <c r="A11" s="28" t="s">
        <v>11</v>
      </c>
      <c r="B11" s="31" t="str">
        <f>Sez_2!C12</f>
        <v>Promozione, informazione, sensibilizzazione</v>
      </c>
      <c r="C11" s="29">
        <f>Sez_2!D15</f>
        <v>92644.1</v>
      </c>
      <c r="D11" s="30">
        <f>Sez_2!E15</f>
        <v>0.09417272773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15.0" customHeight="1">
      <c r="A12" s="28" t="s">
        <v>12</v>
      </c>
      <c r="B12" s="31" t="str">
        <f>Sez_2!C16</f>
        <v>Segreteria, coordinamento e monitoraggio di progetto (max 10% del totale progetto)</v>
      </c>
      <c r="C12" s="29">
        <f>Sez_2!D19</f>
        <v>98200</v>
      </c>
      <c r="D12" s="30">
        <f>Sez_2!E19</f>
        <v>0.09982030008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17.25" customHeight="1">
      <c r="A13" s="28" t="s">
        <v>13</v>
      </c>
      <c r="B13" s="32" t="str">
        <f>Sez_2!C20</f>
        <v>Funzionamento e gestione del progetto</v>
      </c>
      <c r="C13" s="29">
        <f>Sez_2!D30</f>
        <v>634743.73</v>
      </c>
      <c r="D13" s="30">
        <f>Sez_2!E30</f>
        <v>0.6452170021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7.25" customHeight="1">
      <c r="A14" s="28" t="s">
        <v>14</v>
      </c>
      <c r="B14" s="32" t="str">
        <f>Sez_2!C31</f>
        <v>Affidamento attività a soggetti esterni delegati (max 30% del totale progetto)</v>
      </c>
      <c r="C14" s="29">
        <f>Sez_2!D36</f>
        <v>27340</v>
      </c>
      <c r="D14" s="30">
        <f>Sez_2!E36</f>
        <v>0.02779111002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7.25" customHeight="1">
      <c r="A15" s="28" t="s">
        <v>15</v>
      </c>
      <c r="B15" s="32" t="s">
        <v>16</v>
      </c>
      <c r="C15" s="29">
        <f>Sez_2!D41</f>
        <v>8000</v>
      </c>
      <c r="D15" s="30">
        <f>Sez_2!E41</f>
        <v>0.008132000007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7.25" customHeight="1">
      <c r="A16" s="33" t="s">
        <v>17</v>
      </c>
      <c r="B16" s="34"/>
      <c r="C16" s="35">
        <f>SUM(C10:C15)</f>
        <v>885427.83</v>
      </c>
      <c r="D16" s="30" t="s">
        <v>18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7.25" customHeight="1">
      <c r="A17" s="28" t="s">
        <v>19</v>
      </c>
      <c r="B17" s="32" t="s">
        <v>20</v>
      </c>
      <c r="C17" s="29">
        <f>Sez_2!D43</f>
        <v>98340</v>
      </c>
      <c r="D17" s="30">
        <f>Sez_2!E43</f>
        <v>0.09996261008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7.25" customHeight="1">
      <c r="A18" s="28"/>
      <c r="B18" s="36" t="s">
        <v>21</v>
      </c>
      <c r="C18" s="37">
        <f>C17+C16</f>
        <v>983767.83</v>
      </c>
      <c r="D18" s="38" t="s">
        <v>18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0" customHeight="1">
      <c r="A19" s="39"/>
      <c r="B19" s="40" t="s">
        <v>22</v>
      </c>
      <c r="C19" s="41">
        <f>Sez_2!D46</f>
        <v>29500</v>
      </c>
      <c r="D19" s="42">
        <f>Sez_2!E46</f>
        <v>0.02998675002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ht="15.0" customHeight="1">
      <c r="A20" s="39"/>
      <c r="B20" s="43"/>
      <c r="C20" s="44"/>
      <c r="D20" s="4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15.0" customHeight="1">
      <c r="A21" s="39"/>
      <c r="B21" s="32" t="s">
        <v>23</v>
      </c>
      <c r="C21" s="30">
        <f>Sez_2!D47</f>
        <v>0.3901</v>
      </c>
      <c r="D21" s="4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ht="15.0" customHeight="1">
      <c r="A22" s="31" t="s">
        <v>24</v>
      </c>
      <c r="B22" s="47"/>
      <c r="C22" s="48">
        <f>Sez_2!D48</f>
        <v>383767.8305</v>
      </c>
      <c r="D22" s="30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15.0" customHeight="1">
      <c r="A23" s="31" t="s">
        <v>25</v>
      </c>
      <c r="B23" s="49"/>
      <c r="C23" s="29">
        <f>Sez_2!D49</f>
        <v>599999.9995</v>
      </c>
      <c r="D23" s="30">
        <f>Sez_2!E49</f>
        <v>0.6099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ht="17.25" customHeight="1">
      <c r="A24" s="50"/>
      <c r="B24" s="51"/>
      <c r="C24" s="52"/>
      <c r="D24" s="5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7.25" customHeight="1">
      <c r="A25" s="54"/>
      <c r="B25" s="55"/>
      <c r="C25" s="56"/>
      <c r="D25" s="19"/>
      <c r="E25" s="2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20"/>
      <c r="B26" s="57"/>
      <c r="C26" s="58"/>
      <c r="D26" s="19"/>
      <c r="E26" s="21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ht="12.75" customHeight="1">
      <c r="A27" s="24"/>
      <c r="B27" s="24"/>
      <c r="C27" s="5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7.25" customHeight="1">
      <c r="A28" s="60" t="s">
        <v>26</v>
      </c>
      <c r="B28" s="24"/>
      <c r="C28" s="21"/>
      <c r="D28" s="61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2.75" customHeight="1">
      <c r="A29" s="62" t="s">
        <v>27</v>
      </c>
      <c r="B29" s="24"/>
      <c r="C29" s="21"/>
      <c r="D29" s="25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2.75" customHeight="1">
      <c r="A30" s="24"/>
      <c r="B30" s="24"/>
      <c r="C30" s="21"/>
      <c r="D30" s="25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2.75" customHeight="1">
      <c r="A31" s="24"/>
      <c r="B31" s="24"/>
      <c r="C31" s="21"/>
      <c r="D31" s="25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2.75" customHeight="1">
      <c r="A32" s="24"/>
      <c r="B32" s="24"/>
      <c r="C32" s="21"/>
      <c r="D32" s="25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2.75" customHeight="1">
      <c r="A33" s="24"/>
      <c r="B33" s="24"/>
      <c r="C33" s="21"/>
      <c r="D33" s="25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2.75" customHeight="1">
      <c r="A34" s="24"/>
      <c r="B34" s="24"/>
      <c r="C34" s="21"/>
      <c r="D34" s="25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2.75" customHeight="1">
      <c r="A35" s="24"/>
      <c r="B35" s="24"/>
      <c r="C35" s="21"/>
      <c r="D35" s="25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2.75" customHeight="1">
      <c r="A36" s="24"/>
      <c r="B36" s="24"/>
      <c r="C36" s="21"/>
      <c r="D36" s="25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2.75" customHeight="1">
      <c r="A37" s="24"/>
      <c r="B37" s="24"/>
      <c r="C37" s="21"/>
      <c r="D37" s="25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2.75" customHeight="1">
      <c r="A38" s="24"/>
      <c r="B38" s="24"/>
      <c r="C38" s="21"/>
      <c r="D38" s="25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2.75" customHeight="1">
      <c r="A39" s="24"/>
      <c r="B39" s="24"/>
      <c r="C39" s="21"/>
      <c r="D39" s="25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2.75" customHeight="1">
      <c r="A40" s="24"/>
      <c r="B40" s="24"/>
      <c r="C40" s="21"/>
      <c r="D40" s="25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2.75" customHeight="1">
      <c r="A41" s="24"/>
      <c r="B41" s="24"/>
      <c r="C41" s="21"/>
      <c r="D41" s="25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2.75" customHeight="1">
      <c r="A42" s="24"/>
      <c r="B42" s="24"/>
      <c r="C42" s="21"/>
      <c r="D42" s="25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2.75" customHeight="1">
      <c r="A43" s="24"/>
      <c r="B43" s="24"/>
      <c r="C43" s="21"/>
      <c r="D43" s="25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2.75" customHeight="1">
      <c r="A44" s="24"/>
      <c r="B44" s="24"/>
      <c r="C44" s="21"/>
      <c r="D44" s="25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2.75" customHeight="1">
      <c r="A45" s="24"/>
      <c r="B45" s="24"/>
      <c r="C45" s="21"/>
      <c r="D45" s="25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2.75" customHeight="1">
      <c r="A46" s="24"/>
      <c r="B46" s="24"/>
      <c r="C46" s="21"/>
      <c r="D46" s="25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2.75" customHeight="1">
      <c r="A47" s="24"/>
      <c r="B47" s="24"/>
      <c r="C47" s="21"/>
      <c r="D47" s="25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2.75" customHeight="1">
      <c r="A48" s="24"/>
      <c r="B48" s="24"/>
      <c r="C48" s="21"/>
      <c r="D48" s="25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2.75" customHeight="1">
      <c r="A49" s="24"/>
      <c r="B49" s="24"/>
      <c r="C49" s="21"/>
      <c r="D49" s="25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2.75" customHeight="1">
      <c r="A50" s="24"/>
      <c r="B50" s="24"/>
      <c r="C50" s="21"/>
      <c r="D50" s="25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2.75" customHeight="1">
      <c r="A51" s="24"/>
      <c r="B51" s="24"/>
      <c r="C51" s="21"/>
      <c r="D51" s="25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2.75" customHeight="1">
      <c r="A52" s="24"/>
      <c r="B52" s="24"/>
      <c r="C52" s="21"/>
      <c r="D52" s="25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2.75" customHeight="1">
      <c r="A53" s="24"/>
      <c r="B53" s="24"/>
      <c r="C53" s="21"/>
      <c r="D53" s="25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2.75" customHeight="1">
      <c r="A54" s="24"/>
      <c r="B54" s="24"/>
      <c r="C54" s="21"/>
      <c r="D54" s="25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2.75" customHeight="1">
      <c r="A55" s="24"/>
      <c r="B55" s="24"/>
      <c r="C55" s="21"/>
      <c r="D55" s="25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2.75" customHeight="1">
      <c r="A56" s="24"/>
      <c r="B56" s="24"/>
      <c r="C56" s="21"/>
      <c r="D56" s="25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2.75" customHeight="1">
      <c r="A57" s="24"/>
      <c r="B57" s="24"/>
      <c r="C57" s="21"/>
      <c r="D57" s="25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30.75" customHeight="1">
      <c r="A58" s="24"/>
      <c r="B58" s="24"/>
      <c r="C58" s="21"/>
      <c r="D58" s="25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30.75" customHeight="1">
      <c r="A59" s="24"/>
      <c r="B59" s="24"/>
      <c r="C59" s="21"/>
      <c r="D59" s="25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30.75" customHeight="1">
      <c r="A60" s="24"/>
      <c r="B60" s="24"/>
      <c r="C60" s="21"/>
      <c r="D60" s="25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30.75" customHeight="1">
      <c r="A61" s="24"/>
      <c r="B61" s="24"/>
      <c r="C61" s="21"/>
      <c r="D61" s="25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30.75" customHeight="1">
      <c r="A62" s="24"/>
      <c r="B62" s="24"/>
      <c r="C62" s="21"/>
      <c r="D62" s="25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30.75" customHeight="1">
      <c r="A63" s="24"/>
      <c r="B63" s="24"/>
      <c r="C63" s="21"/>
      <c r="D63" s="25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30.75" customHeight="1">
      <c r="A64" s="24"/>
      <c r="B64" s="24"/>
      <c r="C64" s="21"/>
      <c r="D64" s="25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30.75" customHeight="1">
      <c r="A65" s="24"/>
      <c r="B65" s="24"/>
      <c r="C65" s="21"/>
      <c r="D65" s="25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30.75" customHeight="1">
      <c r="A66" s="24"/>
      <c r="B66" s="24"/>
      <c r="C66" s="21"/>
      <c r="D66" s="25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30.75" customHeight="1">
      <c r="A67" s="24"/>
      <c r="B67" s="24"/>
      <c r="C67" s="21"/>
      <c r="D67" s="25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30.75" customHeight="1">
      <c r="A68" s="24"/>
      <c r="B68" s="24"/>
      <c r="C68" s="21"/>
      <c r="D68" s="25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30.75" customHeight="1">
      <c r="A69" s="24"/>
      <c r="B69" s="24"/>
      <c r="C69" s="21"/>
      <c r="D69" s="25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30.75" customHeight="1">
      <c r="A70" s="24"/>
      <c r="B70" s="24"/>
      <c r="C70" s="21"/>
      <c r="D70" s="25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30.75" customHeight="1">
      <c r="A71" s="24"/>
      <c r="B71" s="24"/>
      <c r="C71" s="21"/>
      <c r="D71" s="25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30.75" customHeight="1">
      <c r="A72" s="24"/>
      <c r="B72" s="24"/>
      <c r="C72" s="21"/>
      <c r="D72" s="25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30.75" customHeight="1">
      <c r="A73" s="24"/>
      <c r="B73" s="24"/>
      <c r="C73" s="21"/>
      <c r="D73" s="25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30.75" customHeight="1">
      <c r="A74" s="24"/>
      <c r="B74" s="24"/>
      <c r="C74" s="21"/>
      <c r="D74" s="25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30.75" customHeight="1">
      <c r="A75" s="24"/>
      <c r="B75" s="24"/>
      <c r="C75" s="21"/>
      <c r="D75" s="25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30.75" customHeight="1">
      <c r="A76" s="24"/>
      <c r="B76" s="24"/>
      <c r="C76" s="21"/>
      <c r="D76" s="25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30.75" customHeight="1">
      <c r="A77" s="24"/>
      <c r="B77" s="24"/>
      <c r="C77" s="21"/>
      <c r="D77" s="25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30.75" customHeight="1">
      <c r="A78" s="24"/>
      <c r="B78" s="24"/>
      <c r="C78" s="21"/>
      <c r="D78" s="25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30.75" customHeight="1">
      <c r="A79" s="24"/>
      <c r="B79" s="24"/>
      <c r="C79" s="21"/>
      <c r="D79" s="25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30.75" customHeight="1">
      <c r="A80" s="24"/>
      <c r="B80" s="24"/>
      <c r="C80" s="21"/>
      <c r="D80" s="25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30.75" customHeight="1">
      <c r="A81" s="24"/>
      <c r="B81" s="24"/>
      <c r="C81" s="21"/>
      <c r="D81" s="25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30.75" customHeight="1">
      <c r="A82" s="24"/>
      <c r="B82" s="24"/>
      <c r="C82" s="21"/>
      <c r="D82" s="25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30.75" customHeight="1">
      <c r="A83" s="24"/>
      <c r="B83" s="24"/>
      <c r="C83" s="21"/>
      <c r="D83" s="25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30.75" customHeight="1">
      <c r="A84" s="24"/>
      <c r="B84" s="24"/>
      <c r="C84" s="21"/>
      <c r="D84" s="25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30.75" customHeight="1">
      <c r="A85" s="24"/>
      <c r="B85" s="24"/>
      <c r="C85" s="21"/>
      <c r="D85" s="25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30.75" customHeight="1">
      <c r="A86" s="24"/>
      <c r="B86" s="24"/>
      <c r="C86" s="21"/>
      <c r="D86" s="25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30.75" customHeight="1">
      <c r="A87" s="24"/>
      <c r="B87" s="24"/>
      <c r="C87" s="21"/>
      <c r="D87" s="25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30.75" customHeight="1">
      <c r="A88" s="24"/>
      <c r="B88" s="24"/>
      <c r="C88" s="21"/>
      <c r="D88" s="25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30.75" customHeight="1">
      <c r="A89" s="24"/>
      <c r="B89" s="24"/>
      <c r="C89" s="21"/>
      <c r="D89" s="25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30.75" customHeight="1">
      <c r="A90" s="24"/>
      <c r="B90" s="24"/>
      <c r="C90" s="21"/>
      <c r="D90" s="25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30.75" customHeight="1">
      <c r="A91" s="24"/>
      <c r="B91" s="24"/>
      <c r="C91" s="21"/>
      <c r="D91" s="25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30.75" customHeight="1">
      <c r="A92" s="24"/>
      <c r="B92" s="24"/>
      <c r="C92" s="21"/>
      <c r="D92" s="25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30.75" customHeight="1">
      <c r="A93" s="24"/>
      <c r="B93" s="24"/>
      <c r="C93" s="21"/>
      <c r="D93" s="25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30.75" customHeight="1">
      <c r="A94" s="24"/>
      <c r="B94" s="24"/>
      <c r="C94" s="21"/>
      <c r="D94" s="25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30.75" customHeight="1">
      <c r="A95" s="24"/>
      <c r="B95" s="24"/>
      <c r="C95" s="21"/>
      <c r="D95" s="25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30.75" customHeight="1">
      <c r="A96" s="24"/>
      <c r="B96" s="24"/>
      <c r="C96" s="21"/>
      <c r="D96" s="25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30.75" customHeight="1">
      <c r="A97" s="24"/>
      <c r="B97" s="24"/>
      <c r="C97" s="21"/>
      <c r="D97" s="25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30.75" customHeight="1">
      <c r="A98" s="24"/>
      <c r="B98" s="24"/>
      <c r="C98" s="21"/>
      <c r="D98" s="25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30.75" customHeight="1">
      <c r="A99" s="24"/>
      <c r="B99" s="24"/>
      <c r="C99" s="21"/>
      <c r="D99" s="25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30.75" customHeight="1">
      <c r="A100" s="24"/>
      <c r="B100" s="24"/>
      <c r="C100" s="21"/>
      <c r="D100" s="25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30.75" customHeight="1">
      <c r="A101" s="24"/>
      <c r="B101" s="24"/>
      <c r="C101" s="21"/>
      <c r="D101" s="25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30.75" customHeight="1">
      <c r="A102" s="24"/>
      <c r="B102" s="24"/>
      <c r="C102" s="21"/>
      <c r="D102" s="25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30.75" customHeight="1">
      <c r="A103" s="24"/>
      <c r="B103" s="24"/>
      <c r="C103" s="21"/>
      <c r="D103" s="25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30.75" customHeight="1">
      <c r="A104" s="24"/>
      <c r="B104" s="24"/>
      <c r="C104" s="21"/>
      <c r="D104" s="25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30.75" customHeight="1">
      <c r="A105" s="24"/>
      <c r="B105" s="24"/>
      <c r="C105" s="21"/>
      <c r="D105" s="25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30.75" customHeight="1">
      <c r="A106" s="24"/>
      <c r="B106" s="24"/>
      <c r="C106" s="21"/>
      <c r="D106" s="25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30.75" customHeight="1">
      <c r="A107" s="24"/>
      <c r="B107" s="24"/>
      <c r="C107" s="21"/>
      <c r="D107" s="25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30.75" customHeight="1">
      <c r="A108" s="24"/>
      <c r="B108" s="24"/>
      <c r="C108" s="21"/>
      <c r="D108" s="25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30.75" customHeight="1">
      <c r="A109" s="24"/>
      <c r="B109" s="24"/>
      <c r="C109" s="21"/>
      <c r="D109" s="25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30.75" customHeight="1">
      <c r="A110" s="24"/>
      <c r="B110" s="24"/>
      <c r="C110" s="21"/>
      <c r="D110" s="25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30.75" customHeight="1">
      <c r="A111" s="24"/>
      <c r="B111" s="24"/>
      <c r="C111" s="21"/>
      <c r="D111" s="25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30.75" customHeight="1">
      <c r="A112" s="24"/>
      <c r="B112" s="24"/>
      <c r="C112" s="21"/>
      <c r="D112" s="25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30.75" customHeight="1">
      <c r="A113" s="24"/>
      <c r="B113" s="24"/>
      <c r="C113" s="21"/>
      <c r="D113" s="25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30.75" customHeight="1">
      <c r="A114" s="24"/>
      <c r="B114" s="24"/>
      <c r="C114" s="21"/>
      <c r="D114" s="25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30.75" customHeight="1">
      <c r="A115" s="24"/>
      <c r="B115" s="24"/>
      <c r="C115" s="21"/>
      <c r="D115" s="25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30.75" customHeight="1">
      <c r="A116" s="24"/>
      <c r="B116" s="24"/>
      <c r="C116" s="21"/>
      <c r="D116" s="25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30.75" customHeight="1">
      <c r="A117" s="24"/>
      <c r="B117" s="24"/>
      <c r="C117" s="21"/>
      <c r="D117" s="25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30.75" customHeight="1">
      <c r="A118" s="24"/>
      <c r="B118" s="24"/>
      <c r="C118" s="21"/>
      <c r="D118" s="25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30.75" customHeight="1">
      <c r="A119" s="24"/>
      <c r="B119" s="24"/>
      <c r="C119" s="21"/>
      <c r="D119" s="25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30.75" customHeight="1">
      <c r="A120" s="24"/>
      <c r="B120" s="24"/>
      <c r="C120" s="21"/>
      <c r="D120" s="25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30.75" customHeight="1">
      <c r="A121" s="24"/>
      <c r="B121" s="24"/>
      <c r="C121" s="21"/>
      <c r="D121" s="25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30.75" customHeight="1">
      <c r="A122" s="24"/>
      <c r="B122" s="24"/>
      <c r="C122" s="21"/>
      <c r="D122" s="25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30.75" customHeight="1">
      <c r="A123" s="24"/>
      <c r="B123" s="24"/>
      <c r="C123" s="21"/>
      <c r="D123" s="25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30.75" customHeight="1">
      <c r="A124" s="24"/>
      <c r="B124" s="24"/>
      <c r="C124" s="21"/>
      <c r="D124" s="25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30.75" customHeight="1">
      <c r="A125" s="24"/>
      <c r="B125" s="24"/>
      <c r="C125" s="21"/>
      <c r="D125" s="25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30.75" customHeight="1">
      <c r="A126" s="24"/>
      <c r="B126" s="24"/>
      <c r="C126" s="21"/>
      <c r="D126" s="25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30.75" customHeight="1">
      <c r="A127" s="24"/>
      <c r="B127" s="24"/>
      <c r="C127" s="21"/>
      <c r="D127" s="25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30.75" customHeight="1">
      <c r="A128" s="24"/>
      <c r="B128" s="24"/>
      <c r="C128" s="21"/>
      <c r="D128" s="25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30.75" customHeight="1">
      <c r="A129" s="24"/>
      <c r="B129" s="24"/>
      <c r="C129" s="21"/>
      <c r="D129" s="25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30.75" customHeight="1">
      <c r="A130" s="24"/>
      <c r="B130" s="24"/>
      <c r="C130" s="21"/>
      <c r="D130" s="25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30.75" customHeight="1">
      <c r="A131" s="24"/>
      <c r="B131" s="24"/>
      <c r="C131" s="21"/>
      <c r="D131" s="25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30.75" customHeight="1">
      <c r="A132" s="24"/>
      <c r="B132" s="24"/>
      <c r="C132" s="21"/>
      <c r="D132" s="25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30.75" customHeight="1">
      <c r="A133" s="24"/>
      <c r="B133" s="24"/>
      <c r="C133" s="21"/>
      <c r="D133" s="25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30.75" customHeight="1">
      <c r="A134" s="24"/>
      <c r="B134" s="24"/>
      <c r="C134" s="21"/>
      <c r="D134" s="25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30.75" customHeight="1">
      <c r="A135" s="24"/>
      <c r="B135" s="24"/>
      <c r="C135" s="21"/>
      <c r="D135" s="25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30.75" customHeight="1">
      <c r="A136" s="24"/>
      <c r="B136" s="24"/>
      <c r="C136" s="21"/>
      <c r="D136" s="25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30.75" customHeight="1">
      <c r="A137" s="24"/>
      <c r="B137" s="24"/>
      <c r="C137" s="21"/>
      <c r="D137" s="25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30.75" customHeight="1">
      <c r="A138" s="24"/>
      <c r="B138" s="24"/>
      <c r="C138" s="21"/>
      <c r="D138" s="25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30.75" customHeight="1">
      <c r="A139" s="24"/>
      <c r="B139" s="24"/>
      <c r="C139" s="21"/>
      <c r="D139" s="25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30.75" customHeight="1">
      <c r="A140" s="24"/>
      <c r="B140" s="24"/>
      <c r="C140" s="21"/>
      <c r="D140" s="25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30.75" customHeight="1">
      <c r="A141" s="24"/>
      <c r="B141" s="24"/>
      <c r="C141" s="21"/>
      <c r="D141" s="25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30.75" customHeight="1">
      <c r="A142" s="24"/>
      <c r="B142" s="24"/>
      <c r="C142" s="21"/>
      <c r="D142" s="25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30.75" customHeight="1">
      <c r="A143" s="24"/>
      <c r="B143" s="24"/>
      <c r="C143" s="21"/>
      <c r="D143" s="25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30.75" customHeight="1">
      <c r="A144" s="24"/>
      <c r="B144" s="24"/>
      <c r="C144" s="21"/>
      <c r="D144" s="25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30.75" customHeight="1">
      <c r="A145" s="24"/>
      <c r="B145" s="24"/>
      <c r="C145" s="21"/>
      <c r="D145" s="25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30.75" customHeight="1">
      <c r="A146" s="24"/>
      <c r="B146" s="24"/>
      <c r="C146" s="21"/>
      <c r="D146" s="25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30.75" customHeight="1">
      <c r="A147" s="24"/>
      <c r="B147" s="24"/>
      <c r="C147" s="21"/>
      <c r="D147" s="25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30.75" customHeight="1">
      <c r="A148" s="24"/>
      <c r="B148" s="24"/>
      <c r="C148" s="21"/>
      <c r="D148" s="25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30.75" customHeight="1">
      <c r="A149" s="24"/>
      <c r="B149" s="24"/>
      <c r="C149" s="21"/>
      <c r="D149" s="25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30.75" customHeight="1">
      <c r="A150" s="24"/>
      <c r="B150" s="24"/>
      <c r="C150" s="21"/>
      <c r="D150" s="25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30.75" customHeight="1">
      <c r="A151" s="24"/>
      <c r="B151" s="24"/>
      <c r="C151" s="21"/>
      <c r="D151" s="25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30.75" customHeight="1">
      <c r="A152" s="24"/>
      <c r="B152" s="24"/>
      <c r="C152" s="21"/>
      <c r="D152" s="25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30.75" customHeight="1">
      <c r="A153" s="24"/>
      <c r="B153" s="24"/>
      <c r="C153" s="21"/>
      <c r="D153" s="25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30.75" customHeight="1">
      <c r="A154" s="24"/>
      <c r="B154" s="24"/>
      <c r="C154" s="21"/>
      <c r="D154" s="25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30.75" customHeight="1">
      <c r="A155" s="24"/>
      <c r="B155" s="24"/>
      <c r="C155" s="21"/>
      <c r="D155" s="25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30.75" customHeight="1">
      <c r="A156" s="24"/>
      <c r="B156" s="24"/>
      <c r="C156" s="21"/>
      <c r="D156" s="25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30.75" customHeight="1">
      <c r="A157" s="24"/>
      <c r="B157" s="24"/>
      <c r="C157" s="21"/>
      <c r="D157" s="25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30.75" customHeight="1">
      <c r="A158" s="24"/>
      <c r="B158" s="24"/>
      <c r="C158" s="21"/>
      <c r="D158" s="25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30.75" customHeight="1">
      <c r="A159" s="24"/>
      <c r="B159" s="24"/>
      <c r="C159" s="21"/>
      <c r="D159" s="25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30.75" customHeight="1">
      <c r="A160" s="24"/>
      <c r="B160" s="24"/>
      <c r="C160" s="21"/>
      <c r="D160" s="25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30.75" customHeight="1">
      <c r="A161" s="24"/>
      <c r="B161" s="24"/>
      <c r="C161" s="21"/>
      <c r="D161" s="25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30.75" customHeight="1">
      <c r="A162" s="24"/>
      <c r="B162" s="24"/>
      <c r="C162" s="21"/>
      <c r="D162" s="25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30.75" customHeight="1">
      <c r="A163" s="24"/>
      <c r="B163" s="24"/>
      <c r="C163" s="21"/>
      <c r="D163" s="25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30.75" customHeight="1">
      <c r="A164" s="24"/>
      <c r="B164" s="24"/>
      <c r="C164" s="21"/>
      <c r="D164" s="25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30.75" customHeight="1">
      <c r="A165" s="24"/>
      <c r="B165" s="24"/>
      <c r="C165" s="21"/>
      <c r="D165" s="25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30.75" customHeight="1">
      <c r="A166" s="24"/>
      <c r="B166" s="24"/>
      <c r="C166" s="21"/>
      <c r="D166" s="25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30.75" customHeight="1">
      <c r="A167" s="24"/>
      <c r="B167" s="24"/>
      <c r="C167" s="21"/>
      <c r="D167" s="25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30.75" customHeight="1">
      <c r="A168" s="24"/>
      <c r="B168" s="24"/>
      <c r="C168" s="21"/>
      <c r="D168" s="25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30.75" customHeight="1">
      <c r="A169" s="24"/>
      <c r="B169" s="24"/>
      <c r="C169" s="21"/>
      <c r="D169" s="25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30.75" customHeight="1">
      <c r="A170" s="24"/>
      <c r="B170" s="24"/>
      <c r="C170" s="21"/>
      <c r="D170" s="25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30.75" customHeight="1">
      <c r="A171" s="24"/>
      <c r="B171" s="24"/>
      <c r="C171" s="21"/>
      <c r="D171" s="25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30.75" customHeight="1">
      <c r="A172" s="24"/>
      <c r="B172" s="24"/>
      <c r="C172" s="21"/>
      <c r="D172" s="25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30.75" customHeight="1">
      <c r="A173" s="24"/>
      <c r="B173" s="24"/>
      <c r="C173" s="21"/>
      <c r="D173" s="25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30.75" customHeight="1">
      <c r="A174" s="24"/>
      <c r="B174" s="24"/>
      <c r="C174" s="21"/>
      <c r="D174" s="25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30.75" customHeight="1">
      <c r="A175" s="24"/>
      <c r="B175" s="24"/>
      <c r="C175" s="21"/>
      <c r="D175" s="25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30.75" customHeight="1">
      <c r="A176" s="24"/>
      <c r="B176" s="24"/>
      <c r="C176" s="21"/>
      <c r="D176" s="25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30.75" customHeight="1">
      <c r="A177" s="24"/>
      <c r="B177" s="24"/>
      <c r="C177" s="21"/>
      <c r="D177" s="25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30.75" customHeight="1">
      <c r="A178" s="24"/>
      <c r="B178" s="24"/>
      <c r="C178" s="21"/>
      <c r="D178" s="25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30.75" customHeight="1">
      <c r="A179" s="24"/>
      <c r="B179" s="24"/>
      <c r="C179" s="21"/>
      <c r="D179" s="25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30.75" customHeight="1">
      <c r="A180" s="24"/>
      <c r="B180" s="24"/>
      <c r="C180" s="21"/>
      <c r="D180" s="25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30.75" customHeight="1">
      <c r="A181" s="24"/>
      <c r="B181" s="24"/>
      <c r="C181" s="21"/>
      <c r="D181" s="25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30.75" customHeight="1">
      <c r="A182" s="24"/>
      <c r="B182" s="24"/>
      <c r="C182" s="21"/>
      <c r="D182" s="25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30.75" customHeight="1">
      <c r="A183" s="24"/>
      <c r="B183" s="24"/>
      <c r="C183" s="21"/>
      <c r="D183" s="25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30.75" customHeight="1">
      <c r="A184" s="24"/>
      <c r="B184" s="24"/>
      <c r="C184" s="21"/>
      <c r="D184" s="25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30.75" customHeight="1">
      <c r="A185" s="24"/>
      <c r="B185" s="24"/>
      <c r="C185" s="21"/>
      <c r="D185" s="25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30.75" customHeight="1">
      <c r="A186" s="24"/>
      <c r="B186" s="24"/>
      <c r="C186" s="21"/>
      <c r="D186" s="25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30.75" customHeight="1">
      <c r="A187" s="24"/>
      <c r="B187" s="24"/>
      <c r="C187" s="21"/>
      <c r="D187" s="25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30.75" customHeight="1">
      <c r="A188" s="24"/>
      <c r="B188" s="24"/>
      <c r="C188" s="21"/>
      <c r="D188" s="25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30.75" customHeight="1">
      <c r="A189" s="24"/>
      <c r="B189" s="24"/>
      <c r="C189" s="21"/>
      <c r="D189" s="25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30.75" customHeight="1">
      <c r="A190" s="24"/>
      <c r="B190" s="24"/>
      <c r="C190" s="21"/>
      <c r="D190" s="25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30.75" customHeight="1">
      <c r="A191" s="24"/>
      <c r="B191" s="24"/>
      <c r="C191" s="21"/>
      <c r="D191" s="25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30.75" customHeight="1">
      <c r="A192" s="24"/>
      <c r="B192" s="24"/>
      <c r="C192" s="21"/>
      <c r="D192" s="25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30.75" customHeight="1">
      <c r="A193" s="24"/>
      <c r="B193" s="24"/>
      <c r="C193" s="21"/>
      <c r="D193" s="25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30.75" customHeight="1">
      <c r="A194" s="24"/>
      <c r="B194" s="24"/>
      <c r="C194" s="21"/>
      <c r="D194" s="25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30.75" customHeight="1">
      <c r="A195" s="24"/>
      <c r="B195" s="24"/>
      <c r="C195" s="21"/>
      <c r="D195" s="25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30.75" customHeight="1">
      <c r="A196" s="24"/>
      <c r="B196" s="24"/>
      <c r="C196" s="21"/>
      <c r="D196" s="25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30.75" customHeight="1">
      <c r="A197" s="24"/>
      <c r="B197" s="24"/>
      <c r="C197" s="21"/>
      <c r="D197" s="25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30.75" customHeight="1">
      <c r="A198" s="24"/>
      <c r="B198" s="24"/>
      <c r="C198" s="21"/>
      <c r="D198" s="25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30.75" customHeight="1">
      <c r="A199" s="24"/>
      <c r="B199" s="24"/>
      <c r="C199" s="21"/>
      <c r="D199" s="25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30.75" customHeight="1">
      <c r="A200" s="24"/>
      <c r="B200" s="24"/>
      <c r="C200" s="21"/>
      <c r="D200" s="25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30.75" customHeight="1">
      <c r="A201" s="24"/>
      <c r="B201" s="24"/>
      <c r="C201" s="21"/>
      <c r="D201" s="25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30.75" customHeight="1">
      <c r="A202" s="24"/>
      <c r="B202" s="24"/>
      <c r="C202" s="21"/>
      <c r="D202" s="25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30.75" customHeight="1">
      <c r="A203" s="24"/>
      <c r="B203" s="24"/>
      <c r="C203" s="21"/>
      <c r="D203" s="25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30.75" customHeight="1">
      <c r="A204" s="24"/>
      <c r="B204" s="24"/>
      <c r="C204" s="21"/>
      <c r="D204" s="25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30.75" customHeight="1">
      <c r="A205" s="24"/>
      <c r="B205" s="24"/>
      <c r="C205" s="21"/>
      <c r="D205" s="25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30.75" customHeight="1">
      <c r="A206" s="24"/>
      <c r="B206" s="24"/>
      <c r="C206" s="21"/>
      <c r="D206" s="25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30.75" customHeight="1">
      <c r="A207" s="24"/>
      <c r="B207" s="24"/>
      <c r="C207" s="21"/>
      <c r="D207" s="25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30.75" customHeight="1">
      <c r="A208" s="24"/>
      <c r="B208" s="24"/>
      <c r="C208" s="21"/>
      <c r="D208" s="25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30.75" customHeight="1">
      <c r="A209" s="24"/>
      <c r="B209" s="24"/>
      <c r="C209" s="21"/>
      <c r="D209" s="25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30.75" customHeight="1">
      <c r="A210" s="24"/>
      <c r="B210" s="24"/>
      <c r="C210" s="21"/>
      <c r="D210" s="25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30.75" customHeight="1">
      <c r="A211" s="24"/>
      <c r="B211" s="24"/>
      <c r="C211" s="21"/>
      <c r="D211" s="25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30.75" customHeight="1">
      <c r="A212" s="24"/>
      <c r="B212" s="24"/>
      <c r="C212" s="21"/>
      <c r="D212" s="25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30.75" customHeight="1">
      <c r="A213" s="24"/>
      <c r="B213" s="24"/>
      <c r="C213" s="21"/>
      <c r="D213" s="25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30.75" customHeight="1">
      <c r="A214" s="24"/>
      <c r="B214" s="24"/>
      <c r="C214" s="21"/>
      <c r="D214" s="25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30.75" customHeight="1">
      <c r="A215" s="24"/>
      <c r="B215" s="24"/>
      <c r="C215" s="21"/>
      <c r="D215" s="25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30.75" customHeight="1">
      <c r="A216" s="24"/>
      <c r="B216" s="24"/>
      <c r="C216" s="21"/>
      <c r="D216" s="25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30.75" customHeight="1">
      <c r="A217" s="24"/>
      <c r="B217" s="24"/>
      <c r="C217" s="21"/>
      <c r="D217" s="25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30.75" customHeight="1">
      <c r="A218" s="24"/>
      <c r="B218" s="24"/>
      <c r="C218" s="21"/>
      <c r="D218" s="25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30.75" customHeight="1">
      <c r="A219" s="24"/>
      <c r="B219" s="24"/>
      <c r="C219" s="21"/>
      <c r="D219" s="25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30.75" customHeight="1">
      <c r="A220" s="24"/>
      <c r="B220" s="24"/>
      <c r="C220" s="21"/>
      <c r="D220" s="25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30.75" customHeight="1">
      <c r="A221" s="24"/>
      <c r="B221" s="24"/>
      <c r="C221" s="21"/>
      <c r="D221" s="25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30.75" customHeight="1">
      <c r="A222" s="24"/>
      <c r="B222" s="24"/>
      <c r="C222" s="21"/>
      <c r="D222" s="25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30.75" customHeight="1">
      <c r="A223" s="24"/>
      <c r="B223" s="24"/>
      <c r="C223" s="21"/>
      <c r="D223" s="25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30.75" customHeight="1">
      <c r="A224" s="24"/>
      <c r="B224" s="24"/>
      <c r="C224" s="21"/>
      <c r="D224" s="25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30.75" customHeight="1">
      <c r="A225" s="24"/>
      <c r="B225" s="24"/>
      <c r="C225" s="21"/>
      <c r="D225" s="25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30.75" customHeight="1">
      <c r="A226" s="24"/>
      <c r="B226" s="24"/>
      <c r="C226" s="21"/>
      <c r="D226" s="25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30.75" customHeight="1">
      <c r="A227" s="24"/>
      <c r="B227" s="24"/>
      <c r="C227" s="21"/>
      <c r="D227" s="25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30.75" customHeight="1">
      <c r="A228" s="24"/>
      <c r="B228" s="24"/>
      <c r="C228" s="21"/>
      <c r="D228" s="25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30.75" customHeight="1">
      <c r="A229" s="24"/>
      <c r="B229" s="24"/>
      <c r="C229" s="21"/>
      <c r="D229" s="25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30.75" customHeight="1">
      <c r="A230" s="24"/>
      <c r="B230" s="24"/>
      <c r="C230" s="21"/>
      <c r="D230" s="25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30.75" customHeight="1">
      <c r="A231" s="24"/>
      <c r="B231" s="24"/>
      <c r="C231" s="21"/>
      <c r="D231" s="25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30.75" customHeight="1">
      <c r="A232" s="24"/>
      <c r="B232" s="24"/>
      <c r="C232" s="21"/>
      <c r="D232" s="25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30.75" customHeight="1">
      <c r="A233" s="24"/>
      <c r="B233" s="24"/>
      <c r="C233" s="21"/>
      <c r="D233" s="25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30.75" customHeight="1">
      <c r="A234" s="24"/>
      <c r="B234" s="24"/>
      <c r="C234" s="21"/>
      <c r="D234" s="25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30.75" customHeight="1">
      <c r="A235" s="24"/>
      <c r="B235" s="24"/>
      <c r="C235" s="21"/>
      <c r="D235" s="25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30.75" customHeight="1">
      <c r="A236" s="24"/>
      <c r="B236" s="24"/>
      <c r="C236" s="21"/>
      <c r="D236" s="25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30.75" customHeight="1">
      <c r="A237" s="24"/>
      <c r="B237" s="24"/>
      <c r="C237" s="21"/>
      <c r="D237" s="25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30.75" customHeight="1">
      <c r="A238" s="24"/>
      <c r="B238" s="24"/>
      <c r="C238" s="21"/>
      <c r="D238" s="25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30.75" customHeight="1">
      <c r="A239" s="24"/>
      <c r="B239" s="24"/>
      <c r="C239" s="21"/>
      <c r="D239" s="25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30.75" customHeight="1">
      <c r="A240" s="24"/>
      <c r="B240" s="24"/>
      <c r="C240" s="21"/>
      <c r="D240" s="25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30.75" customHeight="1">
      <c r="A241" s="24"/>
      <c r="B241" s="24"/>
      <c r="C241" s="21"/>
      <c r="D241" s="25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30.75" customHeight="1">
      <c r="A242" s="24"/>
      <c r="B242" s="24"/>
      <c r="C242" s="21"/>
      <c r="D242" s="25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30.75" customHeight="1">
      <c r="A243" s="24"/>
      <c r="B243" s="24"/>
      <c r="C243" s="21"/>
      <c r="D243" s="25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30.75" customHeight="1">
      <c r="A244" s="24"/>
      <c r="B244" s="24"/>
      <c r="C244" s="21"/>
      <c r="D244" s="25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30.75" customHeight="1">
      <c r="A245" s="24"/>
      <c r="B245" s="24"/>
      <c r="C245" s="21"/>
      <c r="D245" s="25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30.75" customHeight="1">
      <c r="A246" s="24"/>
      <c r="B246" s="24"/>
      <c r="C246" s="21"/>
      <c r="D246" s="25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30.75" customHeight="1">
      <c r="A247" s="24"/>
      <c r="B247" s="24"/>
      <c r="C247" s="21"/>
      <c r="D247" s="25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30.75" customHeight="1">
      <c r="A248" s="24"/>
      <c r="B248" s="24"/>
      <c r="C248" s="21"/>
      <c r="D248" s="25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30.75" customHeight="1">
      <c r="A249" s="24"/>
      <c r="B249" s="24"/>
      <c r="C249" s="21"/>
      <c r="D249" s="25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30.75" customHeight="1">
      <c r="A250" s="24"/>
      <c r="B250" s="24"/>
      <c r="C250" s="21"/>
      <c r="D250" s="25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30.75" customHeight="1">
      <c r="A251" s="24"/>
      <c r="B251" s="24"/>
      <c r="C251" s="21"/>
      <c r="D251" s="25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30.75" customHeight="1">
      <c r="A252" s="24"/>
      <c r="B252" s="24"/>
      <c r="C252" s="21"/>
      <c r="D252" s="25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30.75" customHeight="1">
      <c r="A253" s="24"/>
      <c r="B253" s="24"/>
      <c r="C253" s="21"/>
      <c r="D253" s="25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30.75" customHeight="1">
      <c r="A254" s="24"/>
      <c r="B254" s="24"/>
      <c r="C254" s="21"/>
      <c r="D254" s="25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30.75" customHeight="1">
      <c r="A255" s="24"/>
      <c r="B255" s="24"/>
      <c r="C255" s="21"/>
      <c r="D255" s="25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30.75" customHeight="1">
      <c r="A256" s="24"/>
      <c r="B256" s="24"/>
      <c r="C256" s="21"/>
      <c r="D256" s="25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30.75" customHeight="1">
      <c r="A257" s="24"/>
      <c r="B257" s="24"/>
      <c r="C257" s="21"/>
      <c r="D257" s="25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30.75" customHeight="1">
      <c r="A258" s="24"/>
      <c r="B258" s="24"/>
      <c r="C258" s="21"/>
      <c r="D258" s="25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30.75" customHeight="1">
      <c r="A259" s="24"/>
      <c r="B259" s="24"/>
      <c r="C259" s="21"/>
      <c r="D259" s="25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30.75" customHeight="1">
      <c r="A260" s="24"/>
      <c r="B260" s="24"/>
      <c r="C260" s="21"/>
      <c r="D260" s="25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30.75" customHeight="1">
      <c r="A261" s="24"/>
      <c r="B261" s="24"/>
      <c r="C261" s="21"/>
      <c r="D261" s="25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30.75" customHeight="1">
      <c r="A262" s="24"/>
      <c r="B262" s="24"/>
      <c r="C262" s="21"/>
      <c r="D262" s="25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30.75" customHeight="1">
      <c r="A263" s="24"/>
      <c r="B263" s="24"/>
      <c r="C263" s="21"/>
      <c r="D263" s="25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30.75" customHeight="1">
      <c r="A264" s="24"/>
      <c r="B264" s="24"/>
      <c r="C264" s="21"/>
      <c r="D264" s="25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30.75" customHeight="1">
      <c r="A265" s="24"/>
      <c r="B265" s="24"/>
      <c r="C265" s="21"/>
      <c r="D265" s="25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30.75" customHeight="1">
      <c r="A266" s="24"/>
      <c r="B266" s="24"/>
      <c r="C266" s="21"/>
      <c r="D266" s="25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30.75" customHeight="1">
      <c r="A267" s="24"/>
      <c r="B267" s="24"/>
      <c r="C267" s="21"/>
      <c r="D267" s="25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30.75" customHeight="1">
      <c r="A268" s="24"/>
      <c r="B268" s="24"/>
      <c r="C268" s="21"/>
      <c r="D268" s="25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30.75" customHeight="1">
      <c r="A269" s="24"/>
      <c r="B269" s="24"/>
      <c r="C269" s="21"/>
      <c r="D269" s="25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30.75" customHeight="1">
      <c r="A270" s="24"/>
      <c r="B270" s="24"/>
      <c r="C270" s="21"/>
      <c r="D270" s="25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30.75" customHeight="1">
      <c r="A271" s="24"/>
      <c r="B271" s="24"/>
      <c r="C271" s="21"/>
      <c r="D271" s="25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30.75" customHeight="1">
      <c r="A272" s="24"/>
      <c r="B272" s="24"/>
      <c r="C272" s="21"/>
      <c r="D272" s="25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30.75" customHeight="1">
      <c r="A273" s="24"/>
      <c r="B273" s="24"/>
      <c r="C273" s="21"/>
      <c r="D273" s="25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30.75" customHeight="1">
      <c r="A274" s="24"/>
      <c r="B274" s="24"/>
      <c r="C274" s="21"/>
      <c r="D274" s="25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30.75" customHeight="1">
      <c r="A275" s="24"/>
      <c r="B275" s="24"/>
      <c r="C275" s="21"/>
      <c r="D275" s="25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30.75" customHeight="1">
      <c r="A276" s="24"/>
      <c r="B276" s="24"/>
      <c r="C276" s="21"/>
      <c r="D276" s="25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30.75" customHeight="1">
      <c r="A277" s="24"/>
      <c r="B277" s="24"/>
      <c r="C277" s="21"/>
      <c r="D277" s="25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30.75" customHeight="1">
      <c r="A278" s="24"/>
      <c r="B278" s="24"/>
      <c r="C278" s="21"/>
      <c r="D278" s="25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30.75" customHeight="1">
      <c r="A279" s="24"/>
      <c r="B279" s="24"/>
      <c r="C279" s="21"/>
      <c r="D279" s="25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30.75" customHeight="1">
      <c r="A280" s="24"/>
      <c r="B280" s="24"/>
      <c r="C280" s="21"/>
      <c r="D280" s="25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30.75" customHeight="1">
      <c r="A281" s="24"/>
      <c r="B281" s="24"/>
      <c r="C281" s="21"/>
      <c r="D281" s="25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30.75" customHeight="1">
      <c r="A282" s="24"/>
      <c r="B282" s="24"/>
      <c r="C282" s="21"/>
      <c r="D282" s="25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30.75" customHeight="1">
      <c r="A283" s="24"/>
      <c r="B283" s="24"/>
      <c r="C283" s="21"/>
      <c r="D283" s="25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30.75" customHeight="1">
      <c r="A284" s="24"/>
      <c r="B284" s="24"/>
      <c r="C284" s="21"/>
      <c r="D284" s="25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30.75" customHeight="1">
      <c r="A285" s="24"/>
      <c r="B285" s="24"/>
      <c r="C285" s="21"/>
      <c r="D285" s="25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30.75" customHeight="1">
      <c r="A286" s="24"/>
      <c r="B286" s="24"/>
      <c r="C286" s="21"/>
      <c r="D286" s="25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30.75" customHeight="1">
      <c r="A287" s="24"/>
      <c r="B287" s="24"/>
      <c r="C287" s="21"/>
      <c r="D287" s="25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30.75" customHeight="1">
      <c r="A288" s="24"/>
      <c r="B288" s="24"/>
      <c r="C288" s="21"/>
      <c r="D288" s="25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30.75" customHeight="1">
      <c r="A289" s="24"/>
      <c r="B289" s="24"/>
      <c r="C289" s="21"/>
      <c r="D289" s="25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30.75" customHeight="1">
      <c r="A290" s="24"/>
      <c r="B290" s="24"/>
      <c r="C290" s="21"/>
      <c r="D290" s="25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30.75" customHeight="1">
      <c r="A291" s="24"/>
      <c r="B291" s="24"/>
      <c r="C291" s="21"/>
      <c r="D291" s="25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30.75" customHeight="1">
      <c r="A292" s="24"/>
      <c r="B292" s="24"/>
      <c r="C292" s="21"/>
      <c r="D292" s="25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30.75" customHeight="1">
      <c r="A293" s="24"/>
      <c r="B293" s="24"/>
      <c r="C293" s="21"/>
      <c r="D293" s="25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30.75" customHeight="1">
      <c r="A294" s="24"/>
      <c r="B294" s="24"/>
      <c r="C294" s="21"/>
      <c r="D294" s="25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30.75" customHeight="1">
      <c r="A295" s="24"/>
      <c r="B295" s="24"/>
      <c r="C295" s="21"/>
      <c r="D295" s="25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30.75" customHeight="1">
      <c r="A296" s="24"/>
      <c r="B296" s="24"/>
      <c r="C296" s="21"/>
      <c r="D296" s="25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30.75" customHeight="1">
      <c r="A297" s="24"/>
      <c r="B297" s="24"/>
      <c r="C297" s="21"/>
      <c r="D297" s="25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30.75" customHeight="1">
      <c r="A298" s="24"/>
      <c r="B298" s="24"/>
      <c r="C298" s="21"/>
      <c r="D298" s="25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30.75" customHeight="1">
      <c r="A299" s="24"/>
      <c r="B299" s="24"/>
      <c r="C299" s="21"/>
      <c r="D299" s="25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30.75" customHeight="1">
      <c r="A300" s="24"/>
      <c r="B300" s="24"/>
      <c r="C300" s="21"/>
      <c r="D300" s="25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30.75" customHeight="1">
      <c r="A301" s="24"/>
      <c r="B301" s="24"/>
      <c r="C301" s="21"/>
      <c r="D301" s="25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30.75" customHeight="1">
      <c r="A302" s="24"/>
      <c r="B302" s="24"/>
      <c r="C302" s="21"/>
      <c r="D302" s="25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30.75" customHeight="1">
      <c r="A303" s="24"/>
      <c r="B303" s="24"/>
      <c r="C303" s="21"/>
      <c r="D303" s="25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30.75" customHeight="1">
      <c r="A304" s="24"/>
      <c r="B304" s="24"/>
      <c r="C304" s="21"/>
      <c r="D304" s="25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30.75" customHeight="1">
      <c r="A305" s="24"/>
      <c r="B305" s="24"/>
      <c r="C305" s="21"/>
      <c r="D305" s="25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30.75" customHeight="1">
      <c r="A306" s="24"/>
      <c r="B306" s="24"/>
      <c r="C306" s="21"/>
      <c r="D306" s="25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30.75" customHeight="1">
      <c r="A307" s="24"/>
      <c r="B307" s="24"/>
      <c r="C307" s="21"/>
      <c r="D307" s="25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30.75" customHeight="1">
      <c r="A308" s="24"/>
      <c r="B308" s="24"/>
      <c r="C308" s="21"/>
      <c r="D308" s="25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30.75" customHeight="1">
      <c r="A309" s="24"/>
      <c r="B309" s="24"/>
      <c r="C309" s="21"/>
      <c r="D309" s="25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30.75" customHeight="1">
      <c r="A310" s="24"/>
      <c r="B310" s="24"/>
      <c r="C310" s="21"/>
      <c r="D310" s="25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30.75" customHeight="1">
      <c r="A311" s="24"/>
      <c r="B311" s="24"/>
      <c r="C311" s="21"/>
      <c r="D311" s="25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30.75" customHeight="1">
      <c r="A312" s="24"/>
      <c r="B312" s="24"/>
      <c r="C312" s="21"/>
      <c r="D312" s="25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30.75" customHeight="1">
      <c r="A313" s="24"/>
      <c r="B313" s="24"/>
      <c r="C313" s="21"/>
      <c r="D313" s="25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30.75" customHeight="1">
      <c r="A314" s="24"/>
      <c r="B314" s="24"/>
      <c r="C314" s="21"/>
      <c r="D314" s="25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30.75" customHeight="1">
      <c r="A315" s="24"/>
      <c r="B315" s="24"/>
      <c r="C315" s="21"/>
      <c r="D315" s="25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30.75" customHeight="1">
      <c r="A316" s="24"/>
      <c r="B316" s="24"/>
      <c r="C316" s="21"/>
      <c r="D316" s="25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30.75" customHeight="1">
      <c r="A317" s="24"/>
      <c r="B317" s="24"/>
      <c r="C317" s="21"/>
      <c r="D317" s="25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30.75" customHeight="1">
      <c r="A318" s="24"/>
      <c r="B318" s="24"/>
      <c r="C318" s="21"/>
      <c r="D318" s="25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30.75" customHeight="1">
      <c r="A319" s="24"/>
      <c r="B319" s="24"/>
      <c r="C319" s="21"/>
      <c r="D319" s="25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30.75" customHeight="1">
      <c r="A320" s="24"/>
      <c r="B320" s="24"/>
      <c r="C320" s="21"/>
      <c r="D320" s="25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30.75" customHeight="1">
      <c r="A321" s="24"/>
      <c r="B321" s="24"/>
      <c r="C321" s="21"/>
      <c r="D321" s="25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30.75" customHeight="1">
      <c r="A322" s="24"/>
      <c r="B322" s="24"/>
      <c r="C322" s="21"/>
      <c r="D322" s="25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30.75" customHeight="1">
      <c r="A323" s="24"/>
      <c r="B323" s="24"/>
      <c r="C323" s="21"/>
      <c r="D323" s="25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30.75" customHeight="1">
      <c r="A324" s="24"/>
      <c r="B324" s="24"/>
      <c r="C324" s="21"/>
      <c r="D324" s="25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30.75" customHeight="1">
      <c r="A325" s="24"/>
      <c r="B325" s="24"/>
      <c r="C325" s="21"/>
      <c r="D325" s="25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30.75" customHeight="1">
      <c r="A326" s="24"/>
      <c r="B326" s="24"/>
      <c r="C326" s="21"/>
      <c r="D326" s="25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30.75" customHeight="1">
      <c r="A327" s="24"/>
      <c r="B327" s="24"/>
      <c r="C327" s="21"/>
      <c r="D327" s="25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30.75" customHeight="1">
      <c r="A328" s="24"/>
      <c r="B328" s="24"/>
      <c r="C328" s="21"/>
      <c r="D328" s="25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30.75" customHeight="1">
      <c r="A329" s="24"/>
      <c r="B329" s="24"/>
      <c r="C329" s="21"/>
      <c r="D329" s="25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30.75" customHeight="1">
      <c r="A330" s="24"/>
      <c r="B330" s="24"/>
      <c r="C330" s="21"/>
      <c r="D330" s="25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30.75" customHeight="1">
      <c r="A331" s="24"/>
      <c r="B331" s="24"/>
      <c r="C331" s="21"/>
      <c r="D331" s="25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30.75" customHeight="1">
      <c r="A332" s="24"/>
      <c r="B332" s="24"/>
      <c r="C332" s="21"/>
      <c r="D332" s="25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30.75" customHeight="1">
      <c r="A333" s="24"/>
      <c r="B333" s="24"/>
      <c r="C333" s="21"/>
      <c r="D333" s="25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30.75" customHeight="1">
      <c r="A334" s="24"/>
      <c r="B334" s="24"/>
      <c r="C334" s="21"/>
      <c r="D334" s="25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30.75" customHeight="1">
      <c r="A335" s="24"/>
      <c r="B335" s="24"/>
      <c r="C335" s="21"/>
      <c r="D335" s="25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30.75" customHeight="1">
      <c r="A336" s="24"/>
      <c r="B336" s="24"/>
      <c r="C336" s="21"/>
      <c r="D336" s="25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30.75" customHeight="1">
      <c r="A337" s="24"/>
      <c r="B337" s="24"/>
      <c r="C337" s="21"/>
      <c r="D337" s="25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30.75" customHeight="1">
      <c r="A338" s="24"/>
      <c r="B338" s="24"/>
      <c r="C338" s="21"/>
      <c r="D338" s="25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30.75" customHeight="1">
      <c r="A339" s="24"/>
      <c r="B339" s="24"/>
      <c r="C339" s="21"/>
      <c r="D339" s="25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30.75" customHeight="1">
      <c r="A340" s="24"/>
      <c r="B340" s="24"/>
      <c r="C340" s="21"/>
      <c r="D340" s="25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30.75" customHeight="1">
      <c r="A341" s="24"/>
      <c r="B341" s="24"/>
      <c r="C341" s="21"/>
      <c r="D341" s="25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30.75" customHeight="1">
      <c r="A342" s="24"/>
      <c r="B342" s="24"/>
      <c r="C342" s="21"/>
      <c r="D342" s="25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30.75" customHeight="1">
      <c r="A343" s="24"/>
      <c r="B343" s="24"/>
      <c r="C343" s="21"/>
      <c r="D343" s="25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30.75" customHeight="1">
      <c r="A344" s="24"/>
      <c r="B344" s="24"/>
      <c r="C344" s="21"/>
      <c r="D344" s="25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30.75" customHeight="1">
      <c r="A345" s="24"/>
      <c r="B345" s="24"/>
      <c r="C345" s="21"/>
      <c r="D345" s="25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30.75" customHeight="1">
      <c r="A346" s="24"/>
      <c r="B346" s="24"/>
      <c r="C346" s="21"/>
      <c r="D346" s="25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30.75" customHeight="1">
      <c r="A347" s="24"/>
      <c r="B347" s="24"/>
      <c r="C347" s="21"/>
      <c r="D347" s="25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30.75" customHeight="1">
      <c r="A348" s="24"/>
      <c r="B348" s="24"/>
      <c r="C348" s="21"/>
      <c r="D348" s="25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30.75" customHeight="1">
      <c r="A349" s="24"/>
      <c r="B349" s="24"/>
      <c r="C349" s="21"/>
      <c r="D349" s="25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30.75" customHeight="1">
      <c r="A350" s="24"/>
      <c r="B350" s="24"/>
      <c r="C350" s="21"/>
      <c r="D350" s="25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30.75" customHeight="1">
      <c r="A351" s="24"/>
      <c r="B351" s="24"/>
      <c r="C351" s="21"/>
      <c r="D351" s="25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30.75" customHeight="1">
      <c r="A352" s="24"/>
      <c r="B352" s="24"/>
      <c r="C352" s="21"/>
      <c r="D352" s="25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30.75" customHeight="1">
      <c r="A353" s="24"/>
      <c r="B353" s="24"/>
      <c r="C353" s="21"/>
      <c r="D353" s="25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30.75" customHeight="1">
      <c r="A354" s="24"/>
      <c r="B354" s="24"/>
      <c r="C354" s="21"/>
      <c r="D354" s="25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30.75" customHeight="1">
      <c r="A355" s="24"/>
      <c r="B355" s="24"/>
      <c r="C355" s="21"/>
      <c r="D355" s="25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30.75" customHeight="1">
      <c r="A356" s="24"/>
      <c r="B356" s="24"/>
      <c r="C356" s="21"/>
      <c r="D356" s="25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30.75" customHeight="1">
      <c r="A357" s="24"/>
      <c r="B357" s="24"/>
      <c r="C357" s="21"/>
      <c r="D357" s="25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30.75" customHeight="1">
      <c r="A358" s="24"/>
      <c r="B358" s="24"/>
      <c r="C358" s="21"/>
      <c r="D358" s="25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30.75" customHeight="1">
      <c r="A359" s="24"/>
      <c r="B359" s="24"/>
      <c r="C359" s="21"/>
      <c r="D359" s="25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30.75" customHeight="1">
      <c r="A360" s="24"/>
      <c r="B360" s="24"/>
      <c r="C360" s="21"/>
      <c r="D360" s="25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30.75" customHeight="1">
      <c r="A361" s="24"/>
      <c r="B361" s="24"/>
      <c r="C361" s="21"/>
      <c r="D361" s="25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30.75" customHeight="1">
      <c r="A362" s="24"/>
      <c r="B362" s="24"/>
      <c r="C362" s="21"/>
      <c r="D362" s="25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30.75" customHeight="1">
      <c r="A363" s="24"/>
      <c r="B363" s="24"/>
      <c r="C363" s="21"/>
      <c r="D363" s="25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30.75" customHeight="1">
      <c r="A364" s="24"/>
      <c r="B364" s="24"/>
      <c r="C364" s="21"/>
      <c r="D364" s="25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30.75" customHeight="1">
      <c r="A365" s="24"/>
      <c r="B365" s="24"/>
      <c r="C365" s="21"/>
      <c r="D365" s="25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30.75" customHeight="1">
      <c r="A366" s="24"/>
      <c r="B366" s="24"/>
      <c r="C366" s="21"/>
      <c r="D366" s="25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30.75" customHeight="1">
      <c r="A367" s="24"/>
      <c r="B367" s="24"/>
      <c r="C367" s="21"/>
      <c r="D367" s="25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30.75" customHeight="1">
      <c r="A368" s="24"/>
      <c r="B368" s="24"/>
      <c r="C368" s="21"/>
      <c r="D368" s="25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30.75" customHeight="1">
      <c r="A369" s="24"/>
      <c r="B369" s="24"/>
      <c r="C369" s="21"/>
      <c r="D369" s="25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30.75" customHeight="1">
      <c r="A370" s="24"/>
      <c r="B370" s="24"/>
      <c r="C370" s="21"/>
      <c r="D370" s="25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30.75" customHeight="1">
      <c r="A371" s="24"/>
      <c r="B371" s="24"/>
      <c r="C371" s="21"/>
      <c r="D371" s="25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30.75" customHeight="1">
      <c r="A372" s="24"/>
      <c r="B372" s="24"/>
      <c r="C372" s="21"/>
      <c r="D372" s="25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30.75" customHeight="1">
      <c r="A373" s="24"/>
      <c r="B373" s="24"/>
      <c r="C373" s="21"/>
      <c r="D373" s="25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30.75" customHeight="1">
      <c r="A374" s="24"/>
      <c r="B374" s="24"/>
      <c r="C374" s="21"/>
      <c r="D374" s="25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30.75" customHeight="1">
      <c r="A375" s="24"/>
      <c r="B375" s="24"/>
      <c r="C375" s="21"/>
      <c r="D375" s="25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30.75" customHeight="1">
      <c r="A376" s="24"/>
      <c r="B376" s="24"/>
      <c r="C376" s="21"/>
      <c r="D376" s="25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30.75" customHeight="1">
      <c r="A377" s="24"/>
      <c r="B377" s="24"/>
      <c r="C377" s="21"/>
      <c r="D377" s="25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30.75" customHeight="1">
      <c r="A378" s="24"/>
      <c r="B378" s="24"/>
      <c r="C378" s="21"/>
      <c r="D378" s="25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30.75" customHeight="1">
      <c r="A379" s="24"/>
      <c r="B379" s="24"/>
      <c r="C379" s="21"/>
      <c r="D379" s="25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30.75" customHeight="1">
      <c r="A380" s="24"/>
      <c r="B380" s="24"/>
      <c r="C380" s="21"/>
      <c r="D380" s="25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30.75" customHeight="1">
      <c r="A381" s="24"/>
      <c r="B381" s="24"/>
      <c r="C381" s="21"/>
      <c r="D381" s="25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30.75" customHeight="1">
      <c r="A382" s="24"/>
      <c r="B382" s="24"/>
      <c r="C382" s="21"/>
      <c r="D382" s="25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30.75" customHeight="1">
      <c r="A383" s="24"/>
      <c r="B383" s="24"/>
      <c r="C383" s="21"/>
      <c r="D383" s="25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30.75" customHeight="1">
      <c r="A384" s="24"/>
      <c r="B384" s="24"/>
      <c r="C384" s="21"/>
      <c r="D384" s="25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30.75" customHeight="1">
      <c r="A385" s="24"/>
      <c r="B385" s="24"/>
      <c r="C385" s="21"/>
      <c r="D385" s="25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30.75" customHeight="1">
      <c r="A386" s="24"/>
      <c r="B386" s="24"/>
      <c r="C386" s="21"/>
      <c r="D386" s="25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30.75" customHeight="1">
      <c r="A387" s="24"/>
      <c r="B387" s="24"/>
      <c r="C387" s="21"/>
      <c r="D387" s="25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30.75" customHeight="1">
      <c r="A388" s="24"/>
      <c r="B388" s="24"/>
      <c r="C388" s="21"/>
      <c r="D388" s="25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30.75" customHeight="1">
      <c r="A389" s="24"/>
      <c r="B389" s="24"/>
      <c r="C389" s="21"/>
      <c r="D389" s="25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30.75" customHeight="1">
      <c r="A390" s="24"/>
      <c r="B390" s="24"/>
      <c r="C390" s="21"/>
      <c r="D390" s="25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30.75" customHeight="1">
      <c r="A391" s="24"/>
      <c r="B391" s="24"/>
      <c r="C391" s="21"/>
      <c r="D391" s="25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30.75" customHeight="1">
      <c r="A392" s="24"/>
      <c r="B392" s="24"/>
      <c r="C392" s="21"/>
      <c r="D392" s="25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30.75" customHeight="1">
      <c r="A393" s="24"/>
      <c r="B393" s="24"/>
      <c r="C393" s="21"/>
      <c r="D393" s="25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30.75" customHeight="1">
      <c r="A394" s="24"/>
      <c r="B394" s="24"/>
      <c r="C394" s="21"/>
      <c r="D394" s="25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30.75" customHeight="1">
      <c r="A395" s="24"/>
      <c r="B395" s="24"/>
      <c r="C395" s="21"/>
      <c r="D395" s="25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30.75" customHeight="1">
      <c r="A396" s="24"/>
      <c r="B396" s="24"/>
      <c r="C396" s="21"/>
      <c r="D396" s="25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30.75" customHeight="1">
      <c r="A397" s="24"/>
      <c r="B397" s="24"/>
      <c r="C397" s="21"/>
      <c r="D397" s="25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30.75" customHeight="1">
      <c r="A398" s="24"/>
      <c r="B398" s="24"/>
      <c r="C398" s="21"/>
      <c r="D398" s="25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30.75" customHeight="1">
      <c r="A399" s="24"/>
      <c r="B399" s="24"/>
      <c r="C399" s="21"/>
      <c r="D399" s="25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30.75" customHeight="1">
      <c r="A400" s="24"/>
      <c r="B400" s="24"/>
      <c r="C400" s="21"/>
      <c r="D400" s="25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30.75" customHeight="1">
      <c r="A401" s="24"/>
      <c r="B401" s="24"/>
      <c r="C401" s="21"/>
      <c r="D401" s="25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30.75" customHeight="1">
      <c r="A402" s="24"/>
      <c r="B402" s="24"/>
      <c r="C402" s="21"/>
      <c r="D402" s="25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30.75" customHeight="1">
      <c r="A403" s="24"/>
      <c r="B403" s="24"/>
      <c r="C403" s="21"/>
      <c r="D403" s="25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30.75" customHeight="1">
      <c r="A404" s="24"/>
      <c r="B404" s="24"/>
      <c r="C404" s="21"/>
      <c r="D404" s="25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30.75" customHeight="1">
      <c r="A405" s="24"/>
      <c r="B405" s="24"/>
      <c r="C405" s="21"/>
      <c r="D405" s="25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30.75" customHeight="1">
      <c r="A406" s="24"/>
      <c r="B406" s="24"/>
      <c r="C406" s="21"/>
      <c r="D406" s="25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30.75" customHeight="1">
      <c r="A407" s="24"/>
      <c r="B407" s="24"/>
      <c r="C407" s="21"/>
      <c r="D407" s="25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30.75" customHeight="1">
      <c r="A408" s="24"/>
      <c r="B408" s="24"/>
      <c r="C408" s="21"/>
      <c r="D408" s="25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30.75" customHeight="1">
      <c r="A409" s="24"/>
      <c r="B409" s="24"/>
      <c r="C409" s="21"/>
      <c r="D409" s="25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30.75" customHeight="1">
      <c r="A410" s="24"/>
      <c r="B410" s="24"/>
      <c r="C410" s="21"/>
      <c r="D410" s="25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30.75" customHeight="1">
      <c r="A411" s="24"/>
      <c r="B411" s="24"/>
      <c r="C411" s="21"/>
      <c r="D411" s="25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30.75" customHeight="1">
      <c r="A412" s="24"/>
      <c r="B412" s="24"/>
      <c r="C412" s="21"/>
      <c r="D412" s="25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30.75" customHeight="1">
      <c r="A413" s="24"/>
      <c r="B413" s="24"/>
      <c r="C413" s="21"/>
      <c r="D413" s="25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30.75" customHeight="1">
      <c r="A414" s="24"/>
      <c r="B414" s="24"/>
      <c r="C414" s="21"/>
      <c r="D414" s="25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30.75" customHeight="1">
      <c r="A415" s="24"/>
      <c r="B415" s="24"/>
      <c r="C415" s="21"/>
      <c r="D415" s="25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30.75" customHeight="1">
      <c r="A416" s="24"/>
      <c r="B416" s="24"/>
      <c r="C416" s="21"/>
      <c r="D416" s="25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30.75" customHeight="1">
      <c r="A417" s="24"/>
      <c r="B417" s="24"/>
      <c r="C417" s="21"/>
      <c r="D417" s="25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30.75" customHeight="1">
      <c r="A418" s="24"/>
      <c r="B418" s="24"/>
      <c r="C418" s="21"/>
      <c r="D418" s="25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30.75" customHeight="1">
      <c r="A419" s="24"/>
      <c r="B419" s="24"/>
      <c r="C419" s="21"/>
      <c r="D419" s="25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30.75" customHeight="1">
      <c r="A420" s="24"/>
      <c r="B420" s="24"/>
      <c r="C420" s="21"/>
      <c r="D420" s="25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30.75" customHeight="1">
      <c r="A421" s="24"/>
      <c r="B421" s="24"/>
      <c r="C421" s="21"/>
      <c r="D421" s="25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30.75" customHeight="1">
      <c r="A422" s="24"/>
      <c r="B422" s="24"/>
      <c r="C422" s="21"/>
      <c r="D422" s="25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30.75" customHeight="1">
      <c r="A423" s="24"/>
      <c r="B423" s="24"/>
      <c r="C423" s="21"/>
      <c r="D423" s="25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30.75" customHeight="1">
      <c r="A424" s="24"/>
      <c r="B424" s="24"/>
      <c r="C424" s="21"/>
      <c r="D424" s="25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30.75" customHeight="1">
      <c r="A425" s="24"/>
      <c r="B425" s="24"/>
      <c r="C425" s="21"/>
      <c r="D425" s="25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30.75" customHeight="1">
      <c r="A426" s="24"/>
      <c r="B426" s="24"/>
      <c r="C426" s="21"/>
      <c r="D426" s="25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30.75" customHeight="1">
      <c r="A427" s="24"/>
      <c r="B427" s="24"/>
      <c r="C427" s="21"/>
      <c r="D427" s="25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30.75" customHeight="1">
      <c r="A428" s="24"/>
      <c r="B428" s="24"/>
      <c r="C428" s="21"/>
      <c r="D428" s="25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30.75" customHeight="1">
      <c r="A429" s="24"/>
      <c r="B429" s="24"/>
      <c r="C429" s="21"/>
      <c r="D429" s="25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30.75" customHeight="1">
      <c r="A430" s="24"/>
      <c r="B430" s="24"/>
      <c r="C430" s="21"/>
      <c r="D430" s="25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30.75" customHeight="1">
      <c r="A431" s="24"/>
      <c r="B431" s="24"/>
      <c r="C431" s="21"/>
      <c r="D431" s="25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30.75" customHeight="1">
      <c r="A432" s="24"/>
      <c r="B432" s="24"/>
      <c r="C432" s="21"/>
      <c r="D432" s="25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30.75" customHeight="1">
      <c r="A433" s="24"/>
      <c r="B433" s="24"/>
      <c r="C433" s="21"/>
      <c r="D433" s="25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30.75" customHeight="1">
      <c r="A434" s="24"/>
      <c r="B434" s="24"/>
      <c r="C434" s="21"/>
      <c r="D434" s="25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30.75" customHeight="1">
      <c r="A435" s="24"/>
      <c r="B435" s="24"/>
      <c r="C435" s="21"/>
      <c r="D435" s="25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30.75" customHeight="1">
      <c r="A436" s="24"/>
      <c r="B436" s="24"/>
      <c r="C436" s="21"/>
      <c r="D436" s="25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30.75" customHeight="1">
      <c r="A437" s="24"/>
      <c r="B437" s="24"/>
      <c r="C437" s="21"/>
      <c r="D437" s="25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30.75" customHeight="1">
      <c r="A438" s="24"/>
      <c r="B438" s="24"/>
      <c r="C438" s="21"/>
      <c r="D438" s="25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30.75" customHeight="1">
      <c r="A439" s="24"/>
      <c r="B439" s="24"/>
      <c r="C439" s="21"/>
      <c r="D439" s="25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30.75" customHeight="1">
      <c r="A440" s="24"/>
      <c r="B440" s="24"/>
      <c r="C440" s="21"/>
      <c r="D440" s="25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30.75" customHeight="1">
      <c r="A441" s="24"/>
      <c r="B441" s="24"/>
      <c r="C441" s="21"/>
      <c r="D441" s="25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30.75" customHeight="1">
      <c r="A442" s="24"/>
      <c r="B442" s="24"/>
      <c r="C442" s="21"/>
      <c r="D442" s="25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30.75" customHeight="1">
      <c r="A443" s="24"/>
      <c r="B443" s="24"/>
      <c r="C443" s="21"/>
      <c r="D443" s="25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30.75" customHeight="1">
      <c r="A444" s="24"/>
      <c r="B444" s="24"/>
      <c r="C444" s="21"/>
      <c r="D444" s="25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30.75" customHeight="1">
      <c r="A445" s="24"/>
      <c r="B445" s="24"/>
      <c r="C445" s="21"/>
      <c r="D445" s="25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30.75" customHeight="1">
      <c r="A446" s="24"/>
      <c r="B446" s="24"/>
      <c r="C446" s="21"/>
      <c r="D446" s="25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30.75" customHeight="1">
      <c r="A447" s="24"/>
      <c r="B447" s="24"/>
      <c r="C447" s="21"/>
      <c r="D447" s="25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30.75" customHeight="1">
      <c r="A448" s="24"/>
      <c r="B448" s="24"/>
      <c r="C448" s="21"/>
      <c r="D448" s="25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30.75" customHeight="1">
      <c r="A449" s="24"/>
      <c r="B449" s="24"/>
      <c r="C449" s="21"/>
      <c r="D449" s="25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30.75" customHeight="1">
      <c r="A450" s="24"/>
      <c r="B450" s="24"/>
      <c r="C450" s="21"/>
      <c r="D450" s="25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30.75" customHeight="1">
      <c r="A451" s="24"/>
      <c r="B451" s="24"/>
      <c r="C451" s="21"/>
      <c r="D451" s="25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30.75" customHeight="1">
      <c r="A452" s="24"/>
      <c r="B452" s="24"/>
      <c r="C452" s="21"/>
      <c r="D452" s="25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30.75" customHeight="1">
      <c r="A453" s="24"/>
      <c r="B453" s="24"/>
      <c r="C453" s="21"/>
      <c r="D453" s="25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30.75" customHeight="1">
      <c r="A454" s="24"/>
      <c r="B454" s="24"/>
      <c r="C454" s="21"/>
      <c r="D454" s="25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30.75" customHeight="1">
      <c r="A455" s="24"/>
      <c r="B455" s="24"/>
      <c r="C455" s="21"/>
      <c r="D455" s="25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30.75" customHeight="1">
      <c r="A456" s="24"/>
      <c r="B456" s="24"/>
      <c r="C456" s="21"/>
      <c r="D456" s="25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30.75" customHeight="1">
      <c r="A457" s="24"/>
      <c r="B457" s="24"/>
      <c r="C457" s="21"/>
      <c r="D457" s="25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30.75" customHeight="1">
      <c r="A458" s="24"/>
      <c r="B458" s="24"/>
      <c r="C458" s="21"/>
      <c r="D458" s="25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30.75" customHeight="1">
      <c r="A459" s="24"/>
      <c r="B459" s="24"/>
      <c r="C459" s="21"/>
      <c r="D459" s="25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30.75" customHeight="1">
      <c r="A460" s="24"/>
      <c r="B460" s="24"/>
      <c r="C460" s="21"/>
      <c r="D460" s="25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30.75" customHeight="1">
      <c r="A461" s="24"/>
      <c r="B461" s="24"/>
      <c r="C461" s="21"/>
      <c r="D461" s="25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30.75" customHeight="1">
      <c r="A462" s="24"/>
      <c r="B462" s="24"/>
      <c r="C462" s="21"/>
      <c r="D462" s="25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30.75" customHeight="1">
      <c r="A463" s="24"/>
      <c r="B463" s="24"/>
      <c r="C463" s="21"/>
      <c r="D463" s="25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30.75" customHeight="1">
      <c r="A464" s="24"/>
      <c r="B464" s="24"/>
      <c r="C464" s="21"/>
      <c r="D464" s="25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30.75" customHeight="1">
      <c r="A465" s="24"/>
      <c r="B465" s="24"/>
      <c r="C465" s="21"/>
      <c r="D465" s="25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30.75" customHeight="1">
      <c r="A466" s="24"/>
      <c r="B466" s="24"/>
      <c r="C466" s="21"/>
      <c r="D466" s="25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30.75" customHeight="1">
      <c r="A467" s="24"/>
      <c r="B467" s="24"/>
      <c r="C467" s="21"/>
      <c r="D467" s="25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30.75" customHeight="1">
      <c r="A468" s="24"/>
      <c r="B468" s="24"/>
      <c r="C468" s="21"/>
      <c r="D468" s="25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30.75" customHeight="1">
      <c r="A469" s="24"/>
      <c r="B469" s="24"/>
      <c r="C469" s="21"/>
      <c r="D469" s="25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30.75" customHeight="1">
      <c r="A470" s="24"/>
      <c r="B470" s="24"/>
      <c r="C470" s="21"/>
      <c r="D470" s="25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30.75" customHeight="1">
      <c r="A471" s="24"/>
      <c r="B471" s="24"/>
      <c r="C471" s="21"/>
      <c r="D471" s="25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30.75" customHeight="1">
      <c r="A472" s="24"/>
      <c r="B472" s="24"/>
      <c r="C472" s="21"/>
      <c r="D472" s="25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30.75" customHeight="1">
      <c r="A473" s="24"/>
      <c r="B473" s="24"/>
      <c r="C473" s="21"/>
      <c r="D473" s="25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30.75" customHeight="1">
      <c r="A474" s="24"/>
      <c r="B474" s="24"/>
      <c r="C474" s="21"/>
      <c r="D474" s="25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30.75" customHeight="1">
      <c r="A475" s="24"/>
      <c r="B475" s="24"/>
      <c r="C475" s="21"/>
      <c r="D475" s="25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30.75" customHeight="1">
      <c r="A476" s="24"/>
      <c r="B476" s="24"/>
      <c r="C476" s="21"/>
      <c r="D476" s="25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30.75" customHeight="1">
      <c r="A477" s="24"/>
      <c r="B477" s="24"/>
      <c r="C477" s="21"/>
      <c r="D477" s="25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30.75" customHeight="1">
      <c r="A478" s="24"/>
      <c r="B478" s="24"/>
      <c r="C478" s="21"/>
      <c r="D478" s="25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30.75" customHeight="1">
      <c r="A479" s="24"/>
      <c r="B479" s="24"/>
      <c r="C479" s="21"/>
      <c r="D479" s="25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30.75" customHeight="1">
      <c r="A480" s="24"/>
      <c r="B480" s="24"/>
      <c r="C480" s="21"/>
      <c r="D480" s="25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30.75" customHeight="1">
      <c r="A481" s="24"/>
      <c r="B481" s="24"/>
      <c r="C481" s="21"/>
      <c r="D481" s="25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30.75" customHeight="1">
      <c r="A482" s="24"/>
      <c r="B482" s="24"/>
      <c r="C482" s="21"/>
      <c r="D482" s="25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30.75" customHeight="1">
      <c r="A483" s="24"/>
      <c r="B483" s="24"/>
      <c r="C483" s="21"/>
      <c r="D483" s="25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30.75" customHeight="1">
      <c r="A484" s="24"/>
      <c r="B484" s="24"/>
      <c r="C484" s="21"/>
      <c r="D484" s="25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30.75" customHeight="1">
      <c r="A485" s="24"/>
      <c r="B485" s="24"/>
      <c r="C485" s="21"/>
      <c r="D485" s="25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30.75" customHeight="1">
      <c r="A486" s="24"/>
      <c r="B486" s="24"/>
      <c r="C486" s="21"/>
      <c r="D486" s="25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30.75" customHeight="1">
      <c r="A487" s="24"/>
      <c r="B487" s="24"/>
      <c r="C487" s="21"/>
      <c r="D487" s="25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30.75" customHeight="1">
      <c r="A488" s="24"/>
      <c r="B488" s="24"/>
      <c r="C488" s="21"/>
      <c r="D488" s="25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30.75" customHeight="1">
      <c r="A489" s="24"/>
      <c r="B489" s="24"/>
      <c r="C489" s="21"/>
      <c r="D489" s="25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30.75" customHeight="1">
      <c r="A490" s="24"/>
      <c r="B490" s="24"/>
      <c r="C490" s="21"/>
      <c r="D490" s="25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30.75" customHeight="1">
      <c r="A491" s="24"/>
      <c r="B491" s="24"/>
      <c r="C491" s="21"/>
      <c r="D491" s="25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30.75" customHeight="1">
      <c r="A492" s="24"/>
      <c r="B492" s="24"/>
      <c r="C492" s="21"/>
      <c r="D492" s="25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30.75" customHeight="1">
      <c r="A493" s="24"/>
      <c r="B493" s="24"/>
      <c r="C493" s="21"/>
      <c r="D493" s="25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30.75" customHeight="1">
      <c r="A494" s="24"/>
      <c r="B494" s="24"/>
      <c r="C494" s="21"/>
      <c r="D494" s="25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30.75" customHeight="1">
      <c r="A495" s="24"/>
      <c r="B495" s="24"/>
      <c r="C495" s="21"/>
      <c r="D495" s="25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30.75" customHeight="1">
      <c r="A496" s="24"/>
      <c r="B496" s="24"/>
      <c r="C496" s="21"/>
      <c r="D496" s="25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30.75" customHeight="1">
      <c r="A497" s="24"/>
      <c r="B497" s="24"/>
      <c r="C497" s="21"/>
      <c r="D497" s="25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30.75" customHeight="1">
      <c r="A498" s="24"/>
      <c r="B498" s="24"/>
      <c r="C498" s="21"/>
      <c r="D498" s="25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30.75" customHeight="1">
      <c r="A499" s="24"/>
      <c r="B499" s="24"/>
      <c r="C499" s="21"/>
      <c r="D499" s="25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30.75" customHeight="1">
      <c r="A500" s="24"/>
      <c r="B500" s="24"/>
      <c r="C500" s="21"/>
      <c r="D500" s="25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30.75" customHeight="1">
      <c r="A501" s="24"/>
      <c r="B501" s="24"/>
      <c r="C501" s="21"/>
      <c r="D501" s="25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30.75" customHeight="1">
      <c r="A502" s="24"/>
      <c r="B502" s="24"/>
      <c r="C502" s="21"/>
      <c r="D502" s="25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30.75" customHeight="1">
      <c r="A503" s="24"/>
      <c r="B503" s="24"/>
      <c r="C503" s="21"/>
      <c r="D503" s="25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30.75" customHeight="1">
      <c r="A504" s="24"/>
      <c r="B504" s="24"/>
      <c r="C504" s="21"/>
      <c r="D504" s="25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30.75" customHeight="1">
      <c r="A505" s="24"/>
      <c r="B505" s="24"/>
      <c r="C505" s="21"/>
      <c r="D505" s="25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30.75" customHeight="1">
      <c r="A506" s="24"/>
      <c r="B506" s="24"/>
      <c r="C506" s="21"/>
      <c r="D506" s="25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30.75" customHeight="1">
      <c r="A507" s="24"/>
      <c r="B507" s="24"/>
      <c r="C507" s="21"/>
      <c r="D507" s="25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30.75" customHeight="1">
      <c r="A508" s="24"/>
      <c r="B508" s="24"/>
      <c r="C508" s="21"/>
      <c r="D508" s="25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30.75" customHeight="1">
      <c r="A509" s="24"/>
      <c r="B509" s="24"/>
      <c r="C509" s="21"/>
      <c r="D509" s="25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30.75" customHeight="1">
      <c r="A510" s="24"/>
      <c r="B510" s="24"/>
      <c r="C510" s="21"/>
      <c r="D510" s="25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30.75" customHeight="1">
      <c r="A511" s="24"/>
      <c r="B511" s="24"/>
      <c r="C511" s="21"/>
      <c r="D511" s="25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30.75" customHeight="1">
      <c r="A512" s="24"/>
      <c r="B512" s="24"/>
      <c r="C512" s="21"/>
      <c r="D512" s="25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30.75" customHeight="1">
      <c r="A513" s="24"/>
      <c r="B513" s="24"/>
      <c r="C513" s="21"/>
      <c r="D513" s="25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30.75" customHeight="1">
      <c r="A514" s="24"/>
      <c r="B514" s="24"/>
      <c r="C514" s="21"/>
      <c r="D514" s="25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30.75" customHeight="1">
      <c r="A515" s="24"/>
      <c r="B515" s="24"/>
      <c r="C515" s="21"/>
      <c r="D515" s="25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30.75" customHeight="1">
      <c r="A516" s="24"/>
      <c r="B516" s="24"/>
      <c r="C516" s="21"/>
      <c r="D516" s="25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30.75" customHeight="1">
      <c r="A517" s="24"/>
      <c r="B517" s="24"/>
      <c r="C517" s="21"/>
      <c r="D517" s="25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30.75" customHeight="1">
      <c r="A518" s="24"/>
      <c r="B518" s="24"/>
      <c r="C518" s="21"/>
      <c r="D518" s="25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30.75" customHeight="1">
      <c r="A519" s="24"/>
      <c r="B519" s="24"/>
      <c r="C519" s="21"/>
      <c r="D519" s="25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30.75" customHeight="1">
      <c r="A520" s="24"/>
      <c r="B520" s="24"/>
      <c r="C520" s="21"/>
      <c r="D520" s="25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30.75" customHeight="1">
      <c r="A521" s="24"/>
      <c r="B521" s="24"/>
      <c r="C521" s="21"/>
      <c r="D521" s="25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30.75" customHeight="1">
      <c r="A522" s="24"/>
      <c r="B522" s="24"/>
      <c r="C522" s="21"/>
      <c r="D522" s="25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30.75" customHeight="1">
      <c r="A523" s="24"/>
      <c r="B523" s="24"/>
      <c r="C523" s="21"/>
      <c r="D523" s="25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30.75" customHeight="1">
      <c r="A524" s="24"/>
      <c r="B524" s="24"/>
      <c r="C524" s="21"/>
      <c r="D524" s="25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30.75" customHeight="1">
      <c r="A525" s="24"/>
      <c r="B525" s="24"/>
      <c r="C525" s="21"/>
      <c r="D525" s="25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30.75" customHeight="1">
      <c r="A526" s="24"/>
      <c r="B526" s="24"/>
      <c r="C526" s="21"/>
      <c r="D526" s="25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30.75" customHeight="1">
      <c r="A527" s="24"/>
      <c r="B527" s="24"/>
      <c r="C527" s="21"/>
      <c r="D527" s="25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30.75" customHeight="1">
      <c r="A528" s="24"/>
      <c r="B528" s="24"/>
      <c r="C528" s="21"/>
      <c r="D528" s="25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30.75" customHeight="1">
      <c r="A529" s="24"/>
      <c r="B529" s="24"/>
      <c r="C529" s="21"/>
      <c r="D529" s="25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30.75" customHeight="1">
      <c r="A530" s="24"/>
      <c r="B530" s="24"/>
      <c r="C530" s="21"/>
      <c r="D530" s="25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30.75" customHeight="1">
      <c r="A531" s="24"/>
      <c r="B531" s="24"/>
      <c r="C531" s="21"/>
      <c r="D531" s="25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30.75" customHeight="1">
      <c r="A532" s="24"/>
      <c r="B532" s="24"/>
      <c r="C532" s="21"/>
      <c r="D532" s="25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30.75" customHeight="1">
      <c r="A533" s="24"/>
      <c r="B533" s="24"/>
      <c r="C533" s="21"/>
      <c r="D533" s="25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30.75" customHeight="1">
      <c r="A534" s="24"/>
      <c r="B534" s="24"/>
      <c r="C534" s="21"/>
      <c r="D534" s="25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30.75" customHeight="1">
      <c r="A535" s="24"/>
      <c r="B535" s="24"/>
      <c r="C535" s="21"/>
      <c r="D535" s="25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30.75" customHeight="1">
      <c r="A536" s="24"/>
      <c r="B536" s="24"/>
      <c r="C536" s="21"/>
      <c r="D536" s="25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30.75" customHeight="1">
      <c r="A537" s="24"/>
      <c r="B537" s="24"/>
      <c r="C537" s="21"/>
      <c r="D537" s="25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30.75" customHeight="1">
      <c r="A538" s="24"/>
      <c r="B538" s="24"/>
      <c r="C538" s="21"/>
      <c r="D538" s="25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30.75" customHeight="1">
      <c r="A539" s="24"/>
      <c r="B539" s="24"/>
      <c r="C539" s="21"/>
      <c r="D539" s="25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30.75" customHeight="1">
      <c r="A540" s="24"/>
      <c r="B540" s="24"/>
      <c r="C540" s="21"/>
      <c r="D540" s="25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30.75" customHeight="1">
      <c r="A541" s="24"/>
      <c r="B541" s="24"/>
      <c r="C541" s="21"/>
      <c r="D541" s="25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30.75" customHeight="1">
      <c r="A542" s="24"/>
      <c r="B542" s="24"/>
      <c r="C542" s="21"/>
      <c r="D542" s="25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30.75" customHeight="1">
      <c r="A543" s="24"/>
      <c r="B543" s="24"/>
      <c r="C543" s="21"/>
      <c r="D543" s="25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30.75" customHeight="1">
      <c r="A544" s="24"/>
      <c r="B544" s="24"/>
      <c r="C544" s="21"/>
      <c r="D544" s="25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30.75" customHeight="1">
      <c r="A545" s="24"/>
      <c r="B545" s="24"/>
      <c r="C545" s="21"/>
      <c r="D545" s="25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30.75" customHeight="1">
      <c r="A546" s="24"/>
      <c r="B546" s="24"/>
      <c r="C546" s="21"/>
      <c r="D546" s="25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30.75" customHeight="1">
      <c r="A547" s="24"/>
      <c r="B547" s="24"/>
      <c r="C547" s="21"/>
      <c r="D547" s="25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30.75" customHeight="1">
      <c r="A548" s="24"/>
      <c r="B548" s="24"/>
      <c r="C548" s="21"/>
      <c r="D548" s="25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30.75" customHeight="1">
      <c r="A549" s="24"/>
      <c r="B549" s="24"/>
      <c r="C549" s="21"/>
      <c r="D549" s="25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30.75" customHeight="1">
      <c r="A550" s="24"/>
      <c r="B550" s="24"/>
      <c r="C550" s="21"/>
      <c r="D550" s="25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30.75" customHeight="1">
      <c r="A551" s="24"/>
      <c r="B551" s="24"/>
      <c r="C551" s="21"/>
      <c r="D551" s="25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30.75" customHeight="1">
      <c r="A552" s="24"/>
      <c r="B552" s="24"/>
      <c r="C552" s="21"/>
      <c r="D552" s="25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30.75" customHeight="1">
      <c r="A553" s="24"/>
      <c r="B553" s="24"/>
      <c r="C553" s="21"/>
      <c r="D553" s="25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30.75" customHeight="1">
      <c r="A554" s="24"/>
      <c r="B554" s="24"/>
      <c r="C554" s="21"/>
      <c r="D554" s="25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30.75" customHeight="1">
      <c r="A555" s="24"/>
      <c r="B555" s="24"/>
      <c r="C555" s="21"/>
      <c r="D555" s="25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30.75" customHeight="1">
      <c r="A556" s="24"/>
      <c r="B556" s="24"/>
      <c r="C556" s="21"/>
      <c r="D556" s="25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30.75" customHeight="1">
      <c r="A557" s="24"/>
      <c r="B557" s="24"/>
      <c r="C557" s="21"/>
      <c r="D557" s="25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30.75" customHeight="1">
      <c r="A558" s="24"/>
      <c r="B558" s="24"/>
      <c r="C558" s="21"/>
      <c r="D558" s="25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30.75" customHeight="1">
      <c r="A559" s="24"/>
      <c r="B559" s="24"/>
      <c r="C559" s="21"/>
      <c r="D559" s="25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30.75" customHeight="1">
      <c r="A560" s="24"/>
      <c r="B560" s="24"/>
      <c r="C560" s="21"/>
      <c r="D560" s="25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30.75" customHeight="1">
      <c r="A561" s="24"/>
      <c r="B561" s="24"/>
      <c r="C561" s="21"/>
      <c r="D561" s="25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30.75" customHeight="1">
      <c r="A562" s="24"/>
      <c r="B562" s="24"/>
      <c r="C562" s="21"/>
      <c r="D562" s="25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30.75" customHeight="1">
      <c r="A563" s="24"/>
      <c r="B563" s="24"/>
      <c r="C563" s="21"/>
      <c r="D563" s="25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30.75" customHeight="1">
      <c r="A564" s="24"/>
      <c r="B564" s="24"/>
      <c r="C564" s="21"/>
      <c r="D564" s="25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30.75" customHeight="1">
      <c r="A565" s="24"/>
      <c r="B565" s="24"/>
      <c r="C565" s="21"/>
      <c r="D565" s="25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30.75" customHeight="1">
      <c r="A566" s="24"/>
      <c r="B566" s="24"/>
      <c r="C566" s="21"/>
      <c r="D566" s="25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30.75" customHeight="1">
      <c r="A567" s="24"/>
      <c r="B567" s="24"/>
      <c r="C567" s="21"/>
      <c r="D567" s="25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30.75" customHeight="1">
      <c r="A568" s="24"/>
      <c r="B568" s="24"/>
      <c r="C568" s="21"/>
      <c r="D568" s="25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30.75" customHeight="1">
      <c r="A569" s="24"/>
      <c r="B569" s="24"/>
      <c r="C569" s="21"/>
      <c r="D569" s="25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30.75" customHeight="1">
      <c r="A570" s="24"/>
      <c r="B570" s="24"/>
      <c r="C570" s="21"/>
      <c r="D570" s="25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30.75" customHeight="1">
      <c r="A571" s="24"/>
      <c r="B571" s="24"/>
      <c r="C571" s="21"/>
      <c r="D571" s="25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30.75" customHeight="1">
      <c r="A572" s="24"/>
      <c r="B572" s="24"/>
      <c r="C572" s="21"/>
      <c r="D572" s="25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30.75" customHeight="1">
      <c r="A573" s="24"/>
      <c r="B573" s="24"/>
      <c r="C573" s="21"/>
      <c r="D573" s="25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30.75" customHeight="1">
      <c r="A574" s="24"/>
      <c r="B574" s="24"/>
      <c r="C574" s="21"/>
      <c r="D574" s="25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30.75" customHeight="1">
      <c r="A575" s="24"/>
      <c r="B575" s="24"/>
      <c r="C575" s="21"/>
      <c r="D575" s="25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30.75" customHeight="1">
      <c r="A576" s="24"/>
      <c r="B576" s="24"/>
      <c r="C576" s="21"/>
      <c r="D576" s="25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30.75" customHeight="1">
      <c r="A577" s="24"/>
      <c r="B577" s="24"/>
      <c r="C577" s="21"/>
      <c r="D577" s="25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30.75" customHeight="1">
      <c r="A578" s="24"/>
      <c r="B578" s="24"/>
      <c r="C578" s="21"/>
      <c r="D578" s="25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30.75" customHeight="1">
      <c r="A579" s="24"/>
      <c r="B579" s="24"/>
      <c r="C579" s="21"/>
      <c r="D579" s="25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30.75" customHeight="1">
      <c r="A580" s="24"/>
      <c r="B580" s="24"/>
      <c r="C580" s="21"/>
      <c r="D580" s="25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30.75" customHeight="1">
      <c r="A581" s="24"/>
      <c r="B581" s="24"/>
      <c r="C581" s="21"/>
      <c r="D581" s="25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30.75" customHeight="1">
      <c r="A582" s="24"/>
      <c r="B582" s="24"/>
      <c r="C582" s="21"/>
      <c r="D582" s="25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30.75" customHeight="1">
      <c r="A583" s="24"/>
      <c r="B583" s="24"/>
      <c r="C583" s="21"/>
      <c r="D583" s="25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30.75" customHeight="1">
      <c r="A584" s="24"/>
      <c r="B584" s="24"/>
      <c r="C584" s="21"/>
      <c r="D584" s="25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30.75" customHeight="1">
      <c r="A585" s="24"/>
      <c r="B585" s="24"/>
      <c r="C585" s="21"/>
      <c r="D585" s="25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30.75" customHeight="1">
      <c r="A586" s="24"/>
      <c r="B586" s="24"/>
      <c r="C586" s="21"/>
      <c r="D586" s="25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30.75" customHeight="1">
      <c r="A587" s="24"/>
      <c r="B587" s="24"/>
      <c r="C587" s="21"/>
      <c r="D587" s="25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30.75" customHeight="1">
      <c r="A588" s="24"/>
      <c r="B588" s="24"/>
      <c r="C588" s="21"/>
      <c r="D588" s="25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30.75" customHeight="1">
      <c r="A589" s="24"/>
      <c r="B589" s="24"/>
      <c r="C589" s="21"/>
      <c r="D589" s="25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30.75" customHeight="1">
      <c r="A590" s="24"/>
      <c r="B590" s="24"/>
      <c r="C590" s="21"/>
      <c r="D590" s="25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30.75" customHeight="1">
      <c r="A591" s="24"/>
      <c r="B591" s="24"/>
      <c r="C591" s="21"/>
      <c r="D591" s="25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30.75" customHeight="1">
      <c r="A592" s="24"/>
      <c r="B592" s="24"/>
      <c r="C592" s="21"/>
      <c r="D592" s="25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30.75" customHeight="1">
      <c r="A593" s="24"/>
      <c r="B593" s="24"/>
      <c r="C593" s="21"/>
      <c r="D593" s="25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30.75" customHeight="1">
      <c r="A594" s="24"/>
      <c r="B594" s="24"/>
      <c r="C594" s="21"/>
      <c r="D594" s="25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30.75" customHeight="1">
      <c r="A595" s="24"/>
      <c r="B595" s="24"/>
      <c r="C595" s="21"/>
      <c r="D595" s="25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30.75" customHeight="1">
      <c r="A596" s="24"/>
      <c r="B596" s="24"/>
      <c r="C596" s="21"/>
      <c r="D596" s="25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30.75" customHeight="1">
      <c r="A597" s="24"/>
      <c r="B597" s="24"/>
      <c r="C597" s="21"/>
      <c r="D597" s="25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30.75" customHeight="1">
      <c r="A598" s="24"/>
      <c r="B598" s="24"/>
      <c r="C598" s="21"/>
      <c r="D598" s="25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30.75" customHeight="1">
      <c r="A599" s="24"/>
      <c r="B599" s="24"/>
      <c r="C599" s="21"/>
      <c r="D599" s="25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30.75" customHeight="1">
      <c r="A600" s="24"/>
      <c r="B600" s="24"/>
      <c r="C600" s="21"/>
      <c r="D600" s="25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30.75" customHeight="1">
      <c r="A601" s="24"/>
      <c r="B601" s="24"/>
      <c r="C601" s="21"/>
      <c r="D601" s="25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30.75" customHeight="1">
      <c r="A602" s="24"/>
      <c r="B602" s="24"/>
      <c r="C602" s="21"/>
      <c r="D602" s="25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30.75" customHeight="1">
      <c r="A603" s="24"/>
      <c r="B603" s="24"/>
      <c r="C603" s="21"/>
      <c r="D603" s="25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30.75" customHeight="1">
      <c r="A604" s="24"/>
      <c r="B604" s="24"/>
      <c r="C604" s="21"/>
      <c r="D604" s="25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30.75" customHeight="1">
      <c r="A605" s="24"/>
      <c r="B605" s="24"/>
      <c r="C605" s="21"/>
      <c r="D605" s="25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30.75" customHeight="1">
      <c r="A606" s="24"/>
      <c r="B606" s="24"/>
      <c r="C606" s="21"/>
      <c r="D606" s="25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30.75" customHeight="1">
      <c r="A607" s="24"/>
      <c r="B607" s="24"/>
      <c r="C607" s="21"/>
      <c r="D607" s="25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30.75" customHeight="1">
      <c r="A608" s="24"/>
      <c r="B608" s="24"/>
      <c r="C608" s="21"/>
      <c r="D608" s="25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30.75" customHeight="1">
      <c r="A609" s="24"/>
      <c r="B609" s="24"/>
      <c r="C609" s="21"/>
      <c r="D609" s="25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30.75" customHeight="1">
      <c r="A610" s="24"/>
      <c r="B610" s="24"/>
      <c r="C610" s="21"/>
      <c r="D610" s="25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30.75" customHeight="1">
      <c r="A611" s="24"/>
      <c r="B611" s="24"/>
      <c r="C611" s="21"/>
      <c r="D611" s="25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30.75" customHeight="1">
      <c r="A612" s="24"/>
      <c r="B612" s="24"/>
      <c r="C612" s="21"/>
      <c r="D612" s="25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30.75" customHeight="1">
      <c r="A613" s="24"/>
      <c r="B613" s="24"/>
      <c r="C613" s="21"/>
      <c r="D613" s="25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30.75" customHeight="1">
      <c r="A614" s="24"/>
      <c r="B614" s="24"/>
      <c r="C614" s="21"/>
      <c r="D614" s="25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30.75" customHeight="1">
      <c r="A615" s="24"/>
      <c r="B615" s="24"/>
      <c r="C615" s="21"/>
      <c r="D615" s="25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30.75" customHeight="1">
      <c r="A616" s="24"/>
      <c r="B616" s="24"/>
      <c r="C616" s="21"/>
      <c r="D616" s="25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30.75" customHeight="1">
      <c r="A617" s="24"/>
      <c r="B617" s="24"/>
      <c r="C617" s="21"/>
      <c r="D617" s="25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30.75" customHeight="1">
      <c r="A618" s="24"/>
      <c r="B618" s="24"/>
      <c r="C618" s="21"/>
      <c r="D618" s="25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30.75" customHeight="1">
      <c r="A619" s="24"/>
      <c r="B619" s="24"/>
      <c r="C619" s="21"/>
      <c r="D619" s="25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30.75" customHeight="1">
      <c r="A620" s="24"/>
      <c r="B620" s="24"/>
      <c r="C620" s="21"/>
      <c r="D620" s="25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30.75" customHeight="1">
      <c r="A621" s="24"/>
      <c r="B621" s="24"/>
      <c r="C621" s="21"/>
      <c r="D621" s="25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30.75" customHeight="1">
      <c r="A622" s="24"/>
      <c r="B622" s="24"/>
      <c r="C622" s="21"/>
      <c r="D622" s="25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30.75" customHeight="1">
      <c r="A623" s="24"/>
      <c r="B623" s="24"/>
      <c r="C623" s="21"/>
      <c r="D623" s="25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30.75" customHeight="1">
      <c r="A624" s="24"/>
      <c r="B624" s="24"/>
      <c r="C624" s="21"/>
      <c r="D624" s="25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30.75" customHeight="1">
      <c r="A625" s="24"/>
      <c r="B625" s="24"/>
      <c r="C625" s="21"/>
      <c r="D625" s="25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30.75" customHeight="1">
      <c r="A626" s="24"/>
      <c r="B626" s="24"/>
      <c r="C626" s="21"/>
      <c r="D626" s="25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30.75" customHeight="1">
      <c r="A627" s="24"/>
      <c r="B627" s="24"/>
      <c r="C627" s="21"/>
      <c r="D627" s="25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30.75" customHeight="1">
      <c r="A628" s="24"/>
      <c r="B628" s="24"/>
      <c r="C628" s="21"/>
      <c r="D628" s="25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30.75" customHeight="1">
      <c r="A629" s="24"/>
      <c r="B629" s="24"/>
      <c r="C629" s="21"/>
      <c r="D629" s="25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30.75" customHeight="1">
      <c r="A630" s="24"/>
      <c r="B630" s="24"/>
      <c r="C630" s="21"/>
      <c r="D630" s="25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30.75" customHeight="1">
      <c r="A631" s="24"/>
      <c r="B631" s="24"/>
      <c r="C631" s="21"/>
      <c r="D631" s="25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30.75" customHeight="1">
      <c r="A632" s="24"/>
      <c r="B632" s="24"/>
      <c r="C632" s="21"/>
      <c r="D632" s="25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30.75" customHeight="1">
      <c r="A633" s="24"/>
      <c r="B633" s="24"/>
      <c r="C633" s="21"/>
      <c r="D633" s="25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30.75" customHeight="1">
      <c r="A634" s="24"/>
      <c r="B634" s="24"/>
      <c r="C634" s="21"/>
      <c r="D634" s="25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30.75" customHeight="1">
      <c r="A635" s="24"/>
      <c r="B635" s="24"/>
      <c r="C635" s="21"/>
      <c r="D635" s="25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30.75" customHeight="1">
      <c r="A636" s="24"/>
      <c r="B636" s="24"/>
      <c r="C636" s="21"/>
      <c r="D636" s="25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30.75" customHeight="1">
      <c r="A637" s="24"/>
      <c r="B637" s="24"/>
      <c r="C637" s="21"/>
      <c r="D637" s="25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30.75" customHeight="1">
      <c r="A638" s="24"/>
      <c r="B638" s="24"/>
      <c r="C638" s="21"/>
      <c r="D638" s="25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30.75" customHeight="1">
      <c r="A639" s="24"/>
      <c r="B639" s="24"/>
      <c r="C639" s="21"/>
      <c r="D639" s="25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30.75" customHeight="1">
      <c r="A640" s="24"/>
      <c r="B640" s="24"/>
      <c r="C640" s="21"/>
      <c r="D640" s="25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30.75" customHeight="1">
      <c r="A641" s="24"/>
      <c r="B641" s="24"/>
      <c r="C641" s="21"/>
      <c r="D641" s="25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30.75" customHeight="1">
      <c r="A642" s="24"/>
      <c r="B642" s="24"/>
      <c r="C642" s="21"/>
      <c r="D642" s="25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30.75" customHeight="1">
      <c r="A643" s="24"/>
      <c r="B643" s="24"/>
      <c r="C643" s="21"/>
      <c r="D643" s="25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30.75" customHeight="1">
      <c r="A644" s="24"/>
      <c r="B644" s="24"/>
      <c r="C644" s="21"/>
      <c r="D644" s="25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30.75" customHeight="1">
      <c r="A645" s="24"/>
      <c r="B645" s="24"/>
      <c r="C645" s="21"/>
      <c r="D645" s="25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30.75" customHeight="1">
      <c r="A646" s="24"/>
      <c r="B646" s="24"/>
      <c r="C646" s="21"/>
      <c r="D646" s="25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30.75" customHeight="1">
      <c r="A647" s="24"/>
      <c r="B647" s="24"/>
      <c r="C647" s="21"/>
      <c r="D647" s="25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30.75" customHeight="1">
      <c r="A648" s="24"/>
      <c r="B648" s="24"/>
      <c r="C648" s="21"/>
      <c r="D648" s="25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30.75" customHeight="1">
      <c r="A649" s="24"/>
      <c r="B649" s="24"/>
      <c r="C649" s="21"/>
      <c r="D649" s="25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30.75" customHeight="1">
      <c r="A650" s="24"/>
      <c r="B650" s="24"/>
      <c r="C650" s="21"/>
      <c r="D650" s="25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30.75" customHeight="1">
      <c r="A651" s="24"/>
      <c r="B651" s="24"/>
      <c r="C651" s="21"/>
      <c r="D651" s="25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30.75" customHeight="1">
      <c r="A652" s="24"/>
      <c r="B652" s="24"/>
      <c r="C652" s="21"/>
      <c r="D652" s="25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30.75" customHeight="1">
      <c r="A653" s="24"/>
      <c r="B653" s="24"/>
      <c r="C653" s="21"/>
      <c r="D653" s="25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30.75" customHeight="1">
      <c r="A654" s="24"/>
      <c r="B654" s="24"/>
      <c r="C654" s="21"/>
      <c r="D654" s="25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30.75" customHeight="1">
      <c r="A655" s="24"/>
      <c r="B655" s="24"/>
      <c r="C655" s="21"/>
      <c r="D655" s="25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30.75" customHeight="1">
      <c r="A656" s="24"/>
      <c r="B656" s="24"/>
      <c r="C656" s="21"/>
      <c r="D656" s="25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30.75" customHeight="1">
      <c r="A657" s="24"/>
      <c r="B657" s="24"/>
      <c r="C657" s="21"/>
      <c r="D657" s="25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30.75" customHeight="1">
      <c r="A658" s="24"/>
      <c r="B658" s="24"/>
      <c r="C658" s="21"/>
      <c r="D658" s="25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30.75" customHeight="1">
      <c r="A659" s="24"/>
      <c r="B659" s="24"/>
      <c r="C659" s="21"/>
      <c r="D659" s="25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30.75" customHeight="1">
      <c r="A660" s="24"/>
      <c r="B660" s="24"/>
      <c r="C660" s="21"/>
      <c r="D660" s="25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30.75" customHeight="1">
      <c r="A661" s="24"/>
      <c r="B661" s="24"/>
      <c r="C661" s="21"/>
      <c r="D661" s="25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30.75" customHeight="1">
      <c r="A662" s="24"/>
      <c r="B662" s="24"/>
      <c r="C662" s="21"/>
      <c r="D662" s="25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30.75" customHeight="1">
      <c r="A663" s="24"/>
      <c r="B663" s="24"/>
      <c r="C663" s="21"/>
      <c r="D663" s="25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30.75" customHeight="1">
      <c r="A664" s="24"/>
      <c r="B664" s="24"/>
      <c r="C664" s="21"/>
      <c r="D664" s="25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30.75" customHeight="1">
      <c r="A665" s="24"/>
      <c r="B665" s="24"/>
      <c r="C665" s="21"/>
      <c r="D665" s="25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30.75" customHeight="1">
      <c r="A666" s="24"/>
      <c r="B666" s="24"/>
      <c r="C666" s="21"/>
      <c r="D666" s="25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30.75" customHeight="1">
      <c r="A667" s="24"/>
      <c r="B667" s="24"/>
      <c r="C667" s="21"/>
      <c r="D667" s="25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30.75" customHeight="1">
      <c r="A668" s="24"/>
      <c r="B668" s="24"/>
      <c r="C668" s="21"/>
      <c r="D668" s="25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30.75" customHeight="1">
      <c r="A669" s="24"/>
      <c r="B669" s="24"/>
      <c r="C669" s="21"/>
      <c r="D669" s="25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30.75" customHeight="1">
      <c r="A670" s="24"/>
      <c r="B670" s="24"/>
      <c r="C670" s="21"/>
      <c r="D670" s="25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30.75" customHeight="1">
      <c r="A671" s="24"/>
      <c r="B671" s="24"/>
      <c r="C671" s="21"/>
      <c r="D671" s="25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30.75" customHeight="1">
      <c r="A672" s="24"/>
      <c r="B672" s="24"/>
      <c r="C672" s="21"/>
      <c r="D672" s="25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30.75" customHeight="1">
      <c r="A673" s="24"/>
      <c r="B673" s="24"/>
      <c r="C673" s="21"/>
      <c r="D673" s="25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30.75" customHeight="1">
      <c r="A674" s="24"/>
      <c r="B674" s="24"/>
      <c r="C674" s="21"/>
      <c r="D674" s="25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30.75" customHeight="1">
      <c r="A675" s="24"/>
      <c r="B675" s="24"/>
      <c r="C675" s="21"/>
      <c r="D675" s="25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30.75" customHeight="1">
      <c r="A676" s="24"/>
      <c r="B676" s="24"/>
      <c r="C676" s="21"/>
      <c r="D676" s="25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30.75" customHeight="1">
      <c r="A677" s="24"/>
      <c r="B677" s="24"/>
      <c r="C677" s="21"/>
      <c r="D677" s="25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30.75" customHeight="1">
      <c r="A678" s="24"/>
      <c r="B678" s="24"/>
      <c r="C678" s="21"/>
      <c r="D678" s="25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30.75" customHeight="1">
      <c r="A679" s="24"/>
      <c r="B679" s="24"/>
      <c r="C679" s="21"/>
      <c r="D679" s="25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30.75" customHeight="1">
      <c r="A680" s="24"/>
      <c r="B680" s="24"/>
      <c r="C680" s="21"/>
      <c r="D680" s="25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30.75" customHeight="1">
      <c r="A681" s="24"/>
      <c r="B681" s="24"/>
      <c r="C681" s="21"/>
      <c r="D681" s="25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30.75" customHeight="1">
      <c r="A682" s="24"/>
      <c r="B682" s="24"/>
      <c r="C682" s="21"/>
      <c r="D682" s="25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30.75" customHeight="1">
      <c r="A683" s="24"/>
      <c r="B683" s="24"/>
      <c r="C683" s="21"/>
      <c r="D683" s="25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30.75" customHeight="1">
      <c r="A684" s="24"/>
      <c r="B684" s="24"/>
      <c r="C684" s="21"/>
      <c r="D684" s="25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30.75" customHeight="1">
      <c r="A685" s="24"/>
      <c r="B685" s="24"/>
      <c r="C685" s="21"/>
      <c r="D685" s="25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30.75" customHeight="1">
      <c r="A686" s="24"/>
      <c r="B686" s="24"/>
      <c r="C686" s="21"/>
      <c r="D686" s="25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30.75" customHeight="1">
      <c r="A687" s="24"/>
      <c r="B687" s="24"/>
      <c r="C687" s="21"/>
      <c r="D687" s="25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30.75" customHeight="1">
      <c r="A688" s="24"/>
      <c r="B688" s="24"/>
      <c r="C688" s="21"/>
      <c r="D688" s="25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30.75" customHeight="1">
      <c r="A689" s="24"/>
      <c r="B689" s="24"/>
      <c r="C689" s="21"/>
      <c r="D689" s="25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30.75" customHeight="1">
      <c r="A690" s="24"/>
      <c r="B690" s="24"/>
      <c r="C690" s="21"/>
      <c r="D690" s="25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30.75" customHeight="1">
      <c r="A691" s="24"/>
      <c r="B691" s="24"/>
      <c r="C691" s="21"/>
      <c r="D691" s="25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30.75" customHeight="1">
      <c r="A692" s="24"/>
      <c r="B692" s="24"/>
      <c r="C692" s="21"/>
      <c r="D692" s="25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30.75" customHeight="1">
      <c r="A693" s="24"/>
      <c r="B693" s="24"/>
      <c r="C693" s="21"/>
      <c r="D693" s="25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30.75" customHeight="1">
      <c r="A694" s="24"/>
      <c r="B694" s="24"/>
      <c r="C694" s="21"/>
      <c r="D694" s="25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30.75" customHeight="1">
      <c r="A695" s="24"/>
      <c r="B695" s="24"/>
      <c r="C695" s="21"/>
      <c r="D695" s="25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30.75" customHeight="1">
      <c r="A696" s="24"/>
      <c r="B696" s="24"/>
      <c r="C696" s="21"/>
      <c r="D696" s="25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30.75" customHeight="1">
      <c r="A697" s="24"/>
      <c r="B697" s="24"/>
      <c r="C697" s="21"/>
      <c r="D697" s="25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30.75" customHeight="1">
      <c r="A698" s="24"/>
      <c r="B698" s="24"/>
      <c r="C698" s="21"/>
      <c r="D698" s="25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30.75" customHeight="1">
      <c r="A699" s="24"/>
      <c r="B699" s="24"/>
      <c r="C699" s="21"/>
      <c r="D699" s="25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30.75" customHeight="1">
      <c r="A700" s="24"/>
      <c r="B700" s="24"/>
      <c r="C700" s="21"/>
      <c r="D700" s="25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30.75" customHeight="1">
      <c r="A701" s="24"/>
      <c r="B701" s="24"/>
      <c r="C701" s="21"/>
      <c r="D701" s="25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30.75" customHeight="1">
      <c r="A702" s="24"/>
      <c r="B702" s="24"/>
      <c r="C702" s="21"/>
      <c r="D702" s="25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30.75" customHeight="1">
      <c r="A703" s="24"/>
      <c r="B703" s="24"/>
      <c r="C703" s="21"/>
      <c r="D703" s="25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30.75" customHeight="1">
      <c r="A704" s="24"/>
      <c r="B704" s="24"/>
      <c r="C704" s="21"/>
      <c r="D704" s="25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30.75" customHeight="1">
      <c r="A705" s="24"/>
      <c r="B705" s="24"/>
      <c r="C705" s="21"/>
      <c r="D705" s="25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30.75" customHeight="1">
      <c r="A706" s="24"/>
      <c r="B706" s="24"/>
      <c r="C706" s="21"/>
      <c r="D706" s="25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30.75" customHeight="1">
      <c r="A707" s="24"/>
      <c r="B707" s="24"/>
      <c r="C707" s="21"/>
      <c r="D707" s="25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30.75" customHeight="1">
      <c r="A708" s="24"/>
      <c r="B708" s="24"/>
      <c r="C708" s="21"/>
      <c r="D708" s="25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30.75" customHeight="1">
      <c r="A709" s="24"/>
      <c r="B709" s="24"/>
      <c r="C709" s="21"/>
      <c r="D709" s="25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30.75" customHeight="1">
      <c r="A710" s="24"/>
      <c r="B710" s="24"/>
      <c r="C710" s="21"/>
      <c r="D710" s="25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30.75" customHeight="1">
      <c r="A711" s="24"/>
      <c r="B711" s="24"/>
      <c r="C711" s="21"/>
      <c r="D711" s="25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30.75" customHeight="1">
      <c r="A712" s="24"/>
      <c r="B712" s="24"/>
      <c r="C712" s="21"/>
      <c r="D712" s="25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30.75" customHeight="1">
      <c r="A713" s="24"/>
      <c r="B713" s="24"/>
      <c r="C713" s="21"/>
      <c r="D713" s="25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30.75" customHeight="1">
      <c r="A714" s="24"/>
      <c r="B714" s="24"/>
      <c r="C714" s="21"/>
      <c r="D714" s="25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30.75" customHeight="1">
      <c r="A715" s="24"/>
      <c r="B715" s="24"/>
      <c r="C715" s="21"/>
      <c r="D715" s="25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30.75" customHeight="1">
      <c r="A716" s="24"/>
      <c r="B716" s="24"/>
      <c r="C716" s="21"/>
      <c r="D716" s="25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30.75" customHeight="1">
      <c r="A717" s="24"/>
      <c r="B717" s="24"/>
      <c r="C717" s="21"/>
      <c r="D717" s="25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30.75" customHeight="1">
      <c r="A718" s="24"/>
      <c r="B718" s="24"/>
      <c r="C718" s="21"/>
      <c r="D718" s="25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30.75" customHeight="1">
      <c r="A719" s="24"/>
      <c r="B719" s="24"/>
      <c r="C719" s="21"/>
      <c r="D719" s="25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30.75" customHeight="1">
      <c r="A720" s="24"/>
      <c r="B720" s="24"/>
      <c r="C720" s="21"/>
      <c r="D720" s="25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30.75" customHeight="1">
      <c r="A721" s="24"/>
      <c r="B721" s="24"/>
      <c r="C721" s="21"/>
      <c r="D721" s="25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30.75" customHeight="1">
      <c r="A722" s="24"/>
      <c r="B722" s="24"/>
      <c r="C722" s="21"/>
      <c r="D722" s="25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30.75" customHeight="1">
      <c r="A723" s="24"/>
      <c r="B723" s="24"/>
      <c r="C723" s="21"/>
      <c r="D723" s="25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30.75" customHeight="1">
      <c r="A724" s="24"/>
      <c r="B724" s="24"/>
      <c r="C724" s="21"/>
      <c r="D724" s="25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30.75" customHeight="1">
      <c r="A725" s="24"/>
      <c r="B725" s="24"/>
      <c r="C725" s="21"/>
      <c r="D725" s="25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30.75" customHeight="1">
      <c r="A726" s="24"/>
      <c r="B726" s="24"/>
      <c r="C726" s="21"/>
      <c r="D726" s="25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30.75" customHeight="1">
      <c r="A727" s="24"/>
      <c r="B727" s="24"/>
      <c r="C727" s="21"/>
      <c r="D727" s="25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30.75" customHeight="1">
      <c r="A728" s="24"/>
      <c r="B728" s="24"/>
      <c r="C728" s="21"/>
      <c r="D728" s="25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30.75" customHeight="1">
      <c r="A729" s="24"/>
      <c r="B729" s="24"/>
      <c r="C729" s="21"/>
      <c r="D729" s="25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30.75" customHeight="1">
      <c r="A730" s="24"/>
      <c r="B730" s="24"/>
      <c r="C730" s="21"/>
      <c r="D730" s="25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30.75" customHeight="1">
      <c r="A731" s="24"/>
      <c r="B731" s="24"/>
      <c r="C731" s="21"/>
      <c r="D731" s="25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30.75" customHeight="1">
      <c r="A732" s="24"/>
      <c r="B732" s="24"/>
      <c r="C732" s="21"/>
      <c r="D732" s="25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30.75" customHeight="1">
      <c r="A733" s="24"/>
      <c r="B733" s="24"/>
      <c r="C733" s="21"/>
      <c r="D733" s="25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30.75" customHeight="1">
      <c r="A734" s="24"/>
      <c r="B734" s="24"/>
      <c r="C734" s="21"/>
      <c r="D734" s="25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30.75" customHeight="1">
      <c r="A735" s="24"/>
      <c r="B735" s="24"/>
      <c r="C735" s="21"/>
      <c r="D735" s="25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30.75" customHeight="1">
      <c r="A736" s="24"/>
      <c r="B736" s="24"/>
      <c r="C736" s="21"/>
      <c r="D736" s="25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30.75" customHeight="1">
      <c r="A737" s="24"/>
      <c r="B737" s="24"/>
      <c r="C737" s="21"/>
      <c r="D737" s="25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30.75" customHeight="1">
      <c r="A738" s="24"/>
      <c r="B738" s="24"/>
      <c r="C738" s="21"/>
      <c r="D738" s="25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30.75" customHeight="1">
      <c r="A739" s="24"/>
      <c r="B739" s="24"/>
      <c r="C739" s="21"/>
      <c r="D739" s="25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30.75" customHeight="1">
      <c r="A740" s="24"/>
      <c r="B740" s="24"/>
      <c r="C740" s="21"/>
      <c r="D740" s="25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30.75" customHeight="1">
      <c r="A741" s="24"/>
      <c r="B741" s="24"/>
      <c r="C741" s="21"/>
      <c r="D741" s="25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30.75" customHeight="1">
      <c r="A742" s="24"/>
      <c r="B742" s="24"/>
      <c r="C742" s="21"/>
      <c r="D742" s="25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30.75" customHeight="1">
      <c r="A743" s="24"/>
      <c r="B743" s="24"/>
      <c r="C743" s="21"/>
      <c r="D743" s="25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30.75" customHeight="1">
      <c r="A744" s="24"/>
      <c r="B744" s="24"/>
      <c r="C744" s="21"/>
      <c r="D744" s="25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30.75" customHeight="1">
      <c r="A745" s="24"/>
      <c r="B745" s="24"/>
      <c r="C745" s="21"/>
      <c r="D745" s="25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30.75" customHeight="1">
      <c r="A746" s="24"/>
      <c r="B746" s="24"/>
      <c r="C746" s="21"/>
      <c r="D746" s="25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30.75" customHeight="1">
      <c r="A747" s="24"/>
      <c r="B747" s="24"/>
      <c r="C747" s="21"/>
      <c r="D747" s="25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30.75" customHeight="1">
      <c r="A748" s="24"/>
      <c r="B748" s="24"/>
      <c r="C748" s="21"/>
      <c r="D748" s="25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30.75" customHeight="1">
      <c r="A749" s="24"/>
      <c r="B749" s="24"/>
      <c r="C749" s="21"/>
      <c r="D749" s="25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30.75" customHeight="1">
      <c r="A750" s="24"/>
      <c r="B750" s="24"/>
      <c r="C750" s="21"/>
      <c r="D750" s="25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30.75" customHeight="1">
      <c r="A751" s="24"/>
      <c r="B751" s="24"/>
      <c r="C751" s="21"/>
      <c r="D751" s="25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30.75" customHeight="1">
      <c r="A752" s="24"/>
      <c r="B752" s="24"/>
      <c r="C752" s="21"/>
      <c r="D752" s="25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30.75" customHeight="1">
      <c r="A753" s="24"/>
      <c r="B753" s="24"/>
      <c r="C753" s="21"/>
      <c r="D753" s="25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30.75" customHeight="1">
      <c r="A754" s="24"/>
      <c r="B754" s="24"/>
      <c r="C754" s="21"/>
      <c r="D754" s="25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30.75" customHeight="1">
      <c r="A755" s="24"/>
      <c r="B755" s="24"/>
      <c r="C755" s="21"/>
      <c r="D755" s="25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30.75" customHeight="1">
      <c r="A756" s="24"/>
      <c r="B756" s="24"/>
      <c r="C756" s="21"/>
      <c r="D756" s="25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30.75" customHeight="1">
      <c r="A757" s="24"/>
      <c r="B757" s="24"/>
      <c r="C757" s="21"/>
      <c r="D757" s="25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30.75" customHeight="1">
      <c r="A758" s="24"/>
      <c r="B758" s="24"/>
      <c r="C758" s="21"/>
      <c r="D758" s="25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30.75" customHeight="1">
      <c r="A759" s="24"/>
      <c r="B759" s="24"/>
      <c r="C759" s="21"/>
      <c r="D759" s="25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30.75" customHeight="1">
      <c r="A760" s="24"/>
      <c r="B760" s="24"/>
      <c r="C760" s="21"/>
      <c r="D760" s="25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30.75" customHeight="1">
      <c r="A761" s="24"/>
      <c r="B761" s="24"/>
      <c r="C761" s="21"/>
      <c r="D761" s="25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30.75" customHeight="1">
      <c r="A762" s="24"/>
      <c r="B762" s="24"/>
      <c r="C762" s="21"/>
      <c r="D762" s="25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30.75" customHeight="1">
      <c r="A763" s="24"/>
      <c r="B763" s="24"/>
      <c r="C763" s="21"/>
      <c r="D763" s="25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30.75" customHeight="1">
      <c r="A764" s="24"/>
      <c r="B764" s="24"/>
      <c r="C764" s="21"/>
      <c r="D764" s="25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30.75" customHeight="1">
      <c r="A765" s="24"/>
      <c r="B765" s="24"/>
      <c r="C765" s="21"/>
      <c r="D765" s="25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30.75" customHeight="1">
      <c r="A766" s="24"/>
      <c r="B766" s="24"/>
      <c r="C766" s="21"/>
      <c r="D766" s="25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30.75" customHeight="1">
      <c r="A767" s="24"/>
      <c r="B767" s="24"/>
      <c r="C767" s="21"/>
      <c r="D767" s="25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30.75" customHeight="1">
      <c r="A768" s="24"/>
      <c r="B768" s="24"/>
      <c r="C768" s="21"/>
      <c r="D768" s="25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30.75" customHeight="1">
      <c r="A769" s="24"/>
      <c r="B769" s="24"/>
      <c r="C769" s="21"/>
      <c r="D769" s="25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30.75" customHeight="1">
      <c r="A770" s="24"/>
      <c r="B770" s="24"/>
      <c r="C770" s="21"/>
      <c r="D770" s="25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30.75" customHeight="1">
      <c r="A771" s="24"/>
      <c r="B771" s="24"/>
      <c r="C771" s="21"/>
      <c r="D771" s="25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30.75" customHeight="1">
      <c r="A772" s="24"/>
      <c r="B772" s="24"/>
      <c r="C772" s="21"/>
      <c r="D772" s="25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30.75" customHeight="1">
      <c r="A773" s="24"/>
      <c r="B773" s="24"/>
      <c r="C773" s="21"/>
      <c r="D773" s="25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30.75" customHeight="1">
      <c r="A774" s="24"/>
      <c r="B774" s="24"/>
      <c r="C774" s="21"/>
      <c r="D774" s="25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30.75" customHeight="1">
      <c r="A775" s="24"/>
      <c r="B775" s="24"/>
      <c r="C775" s="21"/>
      <c r="D775" s="25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30.75" customHeight="1">
      <c r="A776" s="24"/>
      <c r="B776" s="24"/>
      <c r="C776" s="21"/>
      <c r="D776" s="25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30.75" customHeight="1">
      <c r="A777" s="24"/>
      <c r="B777" s="24"/>
      <c r="C777" s="21"/>
      <c r="D777" s="25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30.75" customHeight="1">
      <c r="A778" s="24"/>
      <c r="B778" s="24"/>
      <c r="C778" s="21"/>
      <c r="D778" s="25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30.75" customHeight="1">
      <c r="A779" s="24"/>
      <c r="B779" s="24"/>
      <c r="C779" s="21"/>
      <c r="D779" s="25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30.75" customHeight="1">
      <c r="A780" s="24"/>
      <c r="B780" s="24"/>
      <c r="C780" s="21"/>
      <c r="D780" s="25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30.75" customHeight="1">
      <c r="A781" s="24"/>
      <c r="B781" s="24"/>
      <c r="C781" s="21"/>
      <c r="D781" s="25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30.75" customHeight="1">
      <c r="A782" s="24"/>
      <c r="B782" s="24"/>
      <c r="C782" s="21"/>
      <c r="D782" s="25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30.75" customHeight="1">
      <c r="A783" s="24"/>
      <c r="B783" s="24"/>
      <c r="C783" s="21"/>
      <c r="D783" s="25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30.75" customHeight="1">
      <c r="A784" s="24"/>
      <c r="B784" s="24"/>
      <c r="C784" s="21"/>
      <c r="D784" s="25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30.75" customHeight="1">
      <c r="A785" s="24"/>
      <c r="B785" s="24"/>
      <c r="C785" s="21"/>
      <c r="D785" s="25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30.75" customHeight="1">
      <c r="A786" s="24"/>
      <c r="B786" s="24"/>
      <c r="C786" s="21"/>
      <c r="D786" s="25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30.75" customHeight="1">
      <c r="A787" s="24"/>
      <c r="B787" s="24"/>
      <c r="C787" s="21"/>
      <c r="D787" s="25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30.75" customHeight="1">
      <c r="A788" s="24"/>
      <c r="B788" s="24"/>
      <c r="C788" s="21"/>
      <c r="D788" s="25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30.75" customHeight="1">
      <c r="A789" s="24"/>
      <c r="B789" s="24"/>
      <c r="C789" s="21"/>
      <c r="D789" s="25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30.75" customHeight="1">
      <c r="A790" s="24"/>
      <c r="B790" s="24"/>
      <c r="C790" s="21"/>
      <c r="D790" s="25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30.75" customHeight="1">
      <c r="A791" s="24"/>
      <c r="B791" s="24"/>
      <c r="C791" s="21"/>
      <c r="D791" s="25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30.75" customHeight="1">
      <c r="A792" s="24"/>
      <c r="B792" s="24"/>
      <c r="C792" s="21"/>
      <c r="D792" s="25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30.75" customHeight="1">
      <c r="A793" s="24"/>
      <c r="B793" s="24"/>
      <c r="C793" s="21"/>
      <c r="D793" s="25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30.75" customHeight="1">
      <c r="A794" s="24"/>
      <c r="B794" s="24"/>
      <c r="C794" s="21"/>
      <c r="D794" s="25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30.75" customHeight="1">
      <c r="A795" s="24"/>
      <c r="B795" s="24"/>
      <c r="C795" s="21"/>
      <c r="D795" s="25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30.75" customHeight="1">
      <c r="A796" s="24"/>
      <c r="B796" s="24"/>
      <c r="C796" s="21"/>
      <c r="D796" s="25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30.75" customHeight="1">
      <c r="A797" s="24"/>
      <c r="B797" s="24"/>
      <c r="C797" s="21"/>
      <c r="D797" s="25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30.75" customHeight="1">
      <c r="A798" s="24"/>
      <c r="B798" s="24"/>
      <c r="C798" s="21"/>
      <c r="D798" s="25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30.75" customHeight="1">
      <c r="A799" s="24"/>
      <c r="B799" s="24"/>
      <c r="C799" s="21"/>
      <c r="D799" s="25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30.75" customHeight="1">
      <c r="A800" s="24"/>
      <c r="B800" s="24"/>
      <c r="C800" s="21"/>
      <c r="D800" s="25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30.75" customHeight="1">
      <c r="A801" s="24"/>
      <c r="B801" s="24"/>
      <c r="C801" s="21"/>
      <c r="D801" s="25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30.75" customHeight="1">
      <c r="A802" s="24"/>
      <c r="B802" s="24"/>
      <c r="C802" s="21"/>
      <c r="D802" s="25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30.75" customHeight="1">
      <c r="A803" s="24"/>
      <c r="B803" s="24"/>
      <c r="C803" s="21"/>
      <c r="D803" s="25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30.75" customHeight="1">
      <c r="A804" s="24"/>
      <c r="B804" s="24"/>
      <c r="C804" s="21"/>
      <c r="D804" s="25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30.75" customHeight="1">
      <c r="A805" s="24"/>
      <c r="B805" s="24"/>
      <c r="C805" s="21"/>
      <c r="D805" s="25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30.75" customHeight="1">
      <c r="A806" s="24"/>
      <c r="B806" s="24"/>
      <c r="C806" s="21"/>
      <c r="D806" s="25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30.75" customHeight="1">
      <c r="A807" s="24"/>
      <c r="B807" s="24"/>
      <c r="C807" s="21"/>
      <c r="D807" s="25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30.75" customHeight="1">
      <c r="A808" s="24"/>
      <c r="B808" s="24"/>
      <c r="C808" s="21"/>
      <c r="D808" s="25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30.75" customHeight="1">
      <c r="A809" s="24"/>
      <c r="B809" s="24"/>
      <c r="C809" s="21"/>
      <c r="D809" s="25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30.75" customHeight="1">
      <c r="A810" s="24"/>
      <c r="B810" s="24"/>
      <c r="C810" s="21"/>
      <c r="D810" s="25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30.75" customHeight="1">
      <c r="A811" s="24"/>
      <c r="B811" s="24"/>
      <c r="C811" s="21"/>
      <c r="D811" s="25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30.75" customHeight="1">
      <c r="A812" s="24"/>
      <c r="B812" s="24"/>
      <c r="C812" s="21"/>
      <c r="D812" s="25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30.75" customHeight="1">
      <c r="A813" s="24"/>
      <c r="B813" s="24"/>
      <c r="C813" s="21"/>
      <c r="D813" s="25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30.75" customHeight="1">
      <c r="A814" s="24"/>
      <c r="B814" s="24"/>
      <c r="C814" s="21"/>
      <c r="D814" s="25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30.75" customHeight="1">
      <c r="A815" s="24"/>
      <c r="B815" s="24"/>
      <c r="C815" s="21"/>
      <c r="D815" s="25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30.75" customHeight="1">
      <c r="A816" s="24"/>
      <c r="B816" s="24"/>
      <c r="C816" s="21"/>
      <c r="D816" s="25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30.75" customHeight="1">
      <c r="A817" s="24"/>
      <c r="B817" s="24"/>
      <c r="C817" s="21"/>
      <c r="D817" s="25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30.75" customHeight="1">
      <c r="A818" s="24"/>
      <c r="B818" s="24"/>
      <c r="C818" s="21"/>
      <c r="D818" s="25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30.75" customHeight="1">
      <c r="A819" s="24"/>
      <c r="B819" s="24"/>
      <c r="C819" s="21"/>
      <c r="D819" s="25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30.75" customHeight="1">
      <c r="A820" s="24"/>
      <c r="B820" s="24"/>
      <c r="C820" s="21"/>
      <c r="D820" s="25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30.75" customHeight="1">
      <c r="A821" s="24"/>
      <c r="B821" s="24"/>
      <c r="C821" s="21"/>
      <c r="D821" s="25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30.75" customHeight="1">
      <c r="A822" s="24"/>
      <c r="B822" s="24"/>
      <c r="C822" s="21"/>
      <c r="D822" s="25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30.75" customHeight="1">
      <c r="A823" s="24"/>
      <c r="B823" s="24"/>
      <c r="C823" s="21"/>
      <c r="D823" s="25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30.75" customHeight="1">
      <c r="A824" s="24"/>
      <c r="B824" s="24"/>
      <c r="C824" s="21"/>
      <c r="D824" s="25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30.75" customHeight="1">
      <c r="A825" s="24"/>
      <c r="B825" s="24"/>
      <c r="C825" s="21"/>
      <c r="D825" s="25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30.75" customHeight="1">
      <c r="A826" s="24"/>
      <c r="B826" s="24"/>
      <c r="C826" s="21"/>
      <c r="D826" s="25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30.75" customHeight="1">
      <c r="A827" s="24"/>
      <c r="B827" s="24"/>
      <c r="C827" s="21"/>
      <c r="D827" s="25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30.75" customHeight="1">
      <c r="A828" s="24"/>
      <c r="B828" s="24"/>
      <c r="C828" s="21"/>
      <c r="D828" s="25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30.75" customHeight="1">
      <c r="A829" s="24"/>
      <c r="B829" s="24"/>
      <c r="C829" s="21"/>
      <c r="D829" s="25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30.75" customHeight="1">
      <c r="A830" s="24"/>
      <c r="B830" s="24"/>
      <c r="C830" s="21"/>
      <c r="D830" s="25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30.75" customHeight="1">
      <c r="A831" s="24"/>
      <c r="B831" s="24"/>
      <c r="C831" s="21"/>
      <c r="D831" s="25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30.75" customHeight="1">
      <c r="A832" s="24"/>
      <c r="B832" s="24"/>
      <c r="C832" s="21"/>
      <c r="D832" s="25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30.75" customHeight="1">
      <c r="A833" s="24"/>
      <c r="B833" s="24"/>
      <c r="C833" s="21"/>
      <c r="D833" s="25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30.75" customHeight="1">
      <c r="A834" s="24"/>
      <c r="B834" s="24"/>
      <c r="C834" s="21"/>
      <c r="D834" s="25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30.75" customHeight="1">
      <c r="A835" s="24"/>
      <c r="B835" s="24"/>
      <c r="C835" s="21"/>
      <c r="D835" s="25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30.75" customHeight="1">
      <c r="A836" s="24"/>
      <c r="B836" s="24"/>
      <c r="C836" s="21"/>
      <c r="D836" s="25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30.75" customHeight="1">
      <c r="A837" s="24"/>
      <c r="B837" s="24"/>
      <c r="C837" s="21"/>
      <c r="D837" s="25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30.75" customHeight="1">
      <c r="A838" s="24"/>
      <c r="B838" s="24"/>
      <c r="C838" s="21"/>
      <c r="D838" s="25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30.75" customHeight="1">
      <c r="A839" s="24"/>
      <c r="B839" s="24"/>
      <c r="C839" s="21"/>
      <c r="D839" s="25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30.75" customHeight="1">
      <c r="A840" s="24"/>
      <c r="B840" s="24"/>
      <c r="C840" s="21"/>
      <c r="D840" s="25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30.75" customHeight="1">
      <c r="A841" s="24"/>
      <c r="B841" s="24"/>
      <c r="C841" s="21"/>
      <c r="D841" s="25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30.75" customHeight="1">
      <c r="A842" s="24"/>
      <c r="B842" s="24"/>
      <c r="C842" s="21"/>
      <c r="D842" s="25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30.75" customHeight="1">
      <c r="A843" s="24"/>
      <c r="B843" s="24"/>
      <c r="C843" s="21"/>
      <c r="D843" s="25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30.75" customHeight="1">
      <c r="A844" s="24"/>
      <c r="B844" s="24"/>
      <c r="C844" s="21"/>
      <c r="D844" s="25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30.75" customHeight="1">
      <c r="A845" s="24"/>
      <c r="B845" s="24"/>
      <c r="C845" s="21"/>
      <c r="D845" s="25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30.75" customHeight="1">
      <c r="A846" s="24"/>
      <c r="B846" s="24"/>
      <c r="C846" s="21"/>
      <c r="D846" s="25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30.75" customHeight="1">
      <c r="A847" s="24"/>
      <c r="B847" s="24"/>
      <c r="C847" s="21"/>
      <c r="D847" s="25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30.75" customHeight="1">
      <c r="A848" s="24"/>
      <c r="B848" s="24"/>
      <c r="C848" s="21"/>
      <c r="D848" s="25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30.75" customHeight="1">
      <c r="A849" s="24"/>
      <c r="B849" s="24"/>
      <c r="C849" s="21"/>
      <c r="D849" s="25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30.75" customHeight="1">
      <c r="A850" s="24"/>
      <c r="B850" s="24"/>
      <c r="C850" s="21"/>
      <c r="D850" s="25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30.75" customHeight="1">
      <c r="A851" s="24"/>
      <c r="B851" s="24"/>
      <c r="C851" s="21"/>
      <c r="D851" s="25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30.75" customHeight="1">
      <c r="A852" s="24"/>
      <c r="B852" s="24"/>
      <c r="C852" s="21"/>
      <c r="D852" s="25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30.75" customHeight="1">
      <c r="A853" s="24"/>
      <c r="B853" s="24"/>
      <c r="C853" s="21"/>
      <c r="D853" s="25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30.75" customHeight="1">
      <c r="A854" s="24"/>
      <c r="B854" s="24"/>
      <c r="C854" s="21"/>
      <c r="D854" s="25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30.75" customHeight="1">
      <c r="A855" s="24"/>
      <c r="B855" s="24"/>
      <c r="C855" s="21"/>
      <c r="D855" s="25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30.75" customHeight="1">
      <c r="A856" s="24"/>
      <c r="B856" s="24"/>
      <c r="C856" s="21"/>
      <c r="D856" s="25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30.75" customHeight="1">
      <c r="A857" s="24"/>
      <c r="B857" s="24"/>
      <c r="C857" s="21"/>
      <c r="D857" s="25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30.75" customHeight="1">
      <c r="A858" s="24"/>
      <c r="B858" s="24"/>
      <c r="C858" s="21"/>
      <c r="D858" s="25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30.75" customHeight="1">
      <c r="A859" s="24"/>
      <c r="B859" s="24"/>
      <c r="C859" s="21"/>
      <c r="D859" s="25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30.75" customHeight="1">
      <c r="A860" s="24"/>
      <c r="B860" s="24"/>
      <c r="C860" s="21"/>
      <c r="D860" s="25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30.75" customHeight="1">
      <c r="A861" s="24"/>
      <c r="B861" s="24"/>
      <c r="C861" s="21"/>
      <c r="D861" s="25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30.75" customHeight="1">
      <c r="A862" s="24"/>
      <c r="B862" s="24"/>
      <c r="C862" s="21"/>
      <c r="D862" s="25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30.75" customHeight="1">
      <c r="A863" s="24"/>
      <c r="B863" s="24"/>
      <c r="C863" s="21"/>
      <c r="D863" s="25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30.75" customHeight="1">
      <c r="A864" s="24"/>
      <c r="B864" s="24"/>
      <c r="C864" s="21"/>
      <c r="D864" s="25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30.75" customHeight="1">
      <c r="A865" s="24"/>
      <c r="B865" s="24"/>
      <c r="C865" s="21"/>
      <c r="D865" s="25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30.75" customHeight="1">
      <c r="A866" s="24"/>
      <c r="B866" s="24"/>
      <c r="C866" s="21"/>
      <c r="D866" s="25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30.75" customHeight="1">
      <c r="A867" s="24"/>
      <c r="B867" s="24"/>
      <c r="C867" s="21"/>
      <c r="D867" s="25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30.75" customHeight="1">
      <c r="A868" s="24"/>
      <c r="B868" s="24"/>
      <c r="C868" s="21"/>
      <c r="D868" s="25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30.75" customHeight="1">
      <c r="A869" s="24"/>
      <c r="B869" s="24"/>
      <c r="C869" s="21"/>
      <c r="D869" s="25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30.75" customHeight="1">
      <c r="A870" s="24"/>
      <c r="B870" s="24"/>
      <c r="C870" s="21"/>
      <c r="D870" s="25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30.75" customHeight="1">
      <c r="A871" s="24"/>
      <c r="B871" s="24"/>
      <c r="C871" s="21"/>
      <c r="D871" s="25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30.75" customHeight="1">
      <c r="A872" s="24"/>
      <c r="B872" s="24"/>
      <c r="C872" s="21"/>
      <c r="D872" s="25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30.75" customHeight="1">
      <c r="A873" s="24"/>
      <c r="B873" s="24"/>
      <c r="C873" s="21"/>
      <c r="D873" s="25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30.75" customHeight="1">
      <c r="A874" s="24"/>
      <c r="B874" s="24"/>
      <c r="C874" s="21"/>
      <c r="D874" s="25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30.75" customHeight="1">
      <c r="A875" s="24"/>
      <c r="B875" s="24"/>
      <c r="C875" s="21"/>
      <c r="D875" s="25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30.75" customHeight="1">
      <c r="A876" s="24"/>
      <c r="B876" s="24"/>
      <c r="C876" s="21"/>
      <c r="D876" s="25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30.75" customHeight="1">
      <c r="A877" s="24"/>
      <c r="B877" s="24"/>
      <c r="C877" s="21"/>
      <c r="D877" s="25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30.75" customHeight="1">
      <c r="A878" s="24"/>
      <c r="B878" s="24"/>
      <c r="C878" s="21"/>
      <c r="D878" s="25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30.75" customHeight="1">
      <c r="A879" s="24"/>
      <c r="B879" s="24"/>
      <c r="C879" s="21"/>
      <c r="D879" s="25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30.75" customHeight="1">
      <c r="A880" s="24"/>
      <c r="B880" s="24"/>
      <c r="C880" s="21"/>
      <c r="D880" s="25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30.75" customHeight="1">
      <c r="A881" s="24"/>
      <c r="B881" s="24"/>
      <c r="C881" s="21"/>
      <c r="D881" s="25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30.75" customHeight="1">
      <c r="A882" s="24"/>
      <c r="B882" s="24"/>
      <c r="C882" s="21"/>
      <c r="D882" s="25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30.75" customHeight="1">
      <c r="A883" s="24"/>
      <c r="B883" s="24"/>
      <c r="C883" s="21"/>
      <c r="D883" s="25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30.75" customHeight="1">
      <c r="A884" s="24"/>
      <c r="B884" s="24"/>
      <c r="C884" s="21"/>
      <c r="D884" s="25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30.75" customHeight="1">
      <c r="A885" s="24"/>
      <c r="B885" s="24"/>
      <c r="C885" s="21"/>
      <c r="D885" s="25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30.75" customHeight="1">
      <c r="A886" s="24"/>
      <c r="B886" s="24"/>
      <c r="C886" s="21"/>
      <c r="D886" s="25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30.75" customHeight="1">
      <c r="A887" s="24"/>
      <c r="B887" s="24"/>
      <c r="C887" s="21"/>
      <c r="D887" s="25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30.75" customHeight="1">
      <c r="A888" s="24"/>
      <c r="B888" s="24"/>
      <c r="C888" s="21"/>
      <c r="D888" s="25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30.75" customHeight="1">
      <c r="A889" s="24"/>
      <c r="B889" s="24"/>
      <c r="C889" s="21"/>
      <c r="D889" s="25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30.75" customHeight="1">
      <c r="A890" s="24"/>
      <c r="B890" s="24"/>
      <c r="C890" s="21"/>
      <c r="D890" s="25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30.75" customHeight="1">
      <c r="A891" s="24"/>
      <c r="B891" s="24"/>
      <c r="C891" s="21"/>
      <c r="D891" s="25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30.75" customHeight="1">
      <c r="A892" s="24"/>
      <c r="B892" s="24"/>
      <c r="C892" s="21"/>
      <c r="D892" s="25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30.75" customHeight="1">
      <c r="A893" s="24"/>
      <c r="B893" s="24"/>
      <c r="C893" s="21"/>
      <c r="D893" s="25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30.75" customHeight="1">
      <c r="A894" s="24"/>
      <c r="B894" s="24"/>
      <c r="C894" s="21"/>
      <c r="D894" s="25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30.75" customHeight="1">
      <c r="A895" s="24"/>
      <c r="B895" s="24"/>
      <c r="C895" s="21"/>
      <c r="D895" s="25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30.75" customHeight="1">
      <c r="A896" s="24"/>
      <c r="B896" s="24"/>
      <c r="C896" s="21"/>
      <c r="D896" s="25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30.75" customHeight="1">
      <c r="A897" s="24"/>
      <c r="B897" s="24"/>
      <c r="C897" s="21"/>
      <c r="D897" s="25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30.75" customHeight="1">
      <c r="A898" s="24"/>
      <c r="B898" s="24"/>
      <c r="C898" s="21"/>
      <c r="D898" s="25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30.75" customHeight="1">
      <c r="A899" s="24"/>
      <c r="B899" s="24"/>
      <c r="C899" s="21"/>
      <c r="D899" s="25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30.75" customHeight="1">
      <c r="A900" s="24"/>
      <c r="B900" s="24"/>
      <c r="C900" s="21"/>
      <c r="D900" s="25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30.75" customHeight="1">
      <c r="A901" s="24"/>
      <c r="B901" s="24"/>
      <c r="C901" s="21"/>
      <c r="D901" s="25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30.75" customHeight="1">
      <c r="A902" s="24"/>
      <c r="B902" s="24"/>
      <c r="C902" s="21"/>
      <c r="D902" s="25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30.75" customHeight="1">
      <c r="A903" s="24"/>
      <c r="B903" s="24"/>
      <c r="C903" s="21"/>
      <c r="D903" s="25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30.75" customHeight="1">
      <c r="A904" s="24"/>
      <c r="B904" s="24"/>
      <c r="C904" s="21"/>
      <c r="D904" s="25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30.75" customHeight="1">
      <c r="A905" s="24"/>
      <c r="B905" s="24"/>
      <c r="C905" s="21"/>
      <c r="D905" s="25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30.75" customHeight="1">
      <c r="A906" s="24"/>
      <c r="B906" s="24"/>
      <c r="C906" s="21"/>
      <c r="D906" s="25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30.75" customHeight="1">
      <c r="A907" s="24"/>
      <c r="B907" s="24"/>
      <c r="C907" s="21"/>
      <c r="D907" s="25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30.75" customHeight="1">
      <c r="A908" s="24"/>
      <c r="B908" s="24"/>
      <c r="C908" s="21"/>
      <c r="D908" s="25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30.75" customHeight="1">
      <c r="A909" s="24"/>
      <c r="B909" s="24"/>
      <c r="C909" s="21"/>
      <c r="D909" s="25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30.75" customHeight="1">
      <c r="A910" s="24"/>
      <c r="B910" s="24"/>
      <c r="C910" s="21"/>
      <c r="D910" s="25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30.75" customHeight="1">
      <c r="A911" s="24"/>
      <c r="B911" s="24"/>
      <c r="C911" s="21"/>
      <c r="D911" s="25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30.75" customHeight="1">
      <c r="A912" s="24"/>
      <c r="B912" s="24"/>
      <c r="C912" s="21"/>
      <c r="D912" s="25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30.75" customHeight="1">
      <c r="A913" s="24"/>
      <c r="B913" s="24"/>
      <c r="C913" s="21"/>
      <c r="D913" s="25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30.75" customHeight="1">
      <c r="A914" s="24"/>
      <c r="B914" s="24"/>
      <c r="C914" s="21"/>
      <c r="D914" s="25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30.75" customHeight="1">
      <c r="A915" s="24"/>
      <c r="B915" s="24"/>
      <c r="C915" s="21"/>
      <c r="D915" s="25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30.75" customHeight="1">
      <c r="A916" s="24"/>
      <c r="B916" s="24"/>
      <c r="C916" s="21"/>
      <c r="D916" s="25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30.75" customHeight="1">
      <c r="A917" s="24"/>
      <c r="B917" s="24"/>
      <c r="C917" s="21"/>
      <c r="D917" s="25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30.75" customHeight="1">
      <c r="A918" s="24"/>
      <c r="B918" s="24"/>
      <c r="C918" s="21"/>
      <c r="D918" s="25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30.75" customHeight="1">
      <c r="A919" s="24"/>
      <c r="B919" s="24"/>
      <c r="C919" s="21"/>
      <c r="D919" s="25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30.75" customHeight="1">
      <c r="A920" s="24"/>
      <c r="B920" s="24"/>
      <c r="C920" s="21"/>
      <c r="D920" s="25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30.75" customHeight="1">
      <c r="A921" s="24"/>
      <c r="B921" s="24"/>
      <c r="C921" s="21"/>
      <c r="D921" s="25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30.75" customHeight="1">
      <c r="A922" s="24"/>
      <c r="B922" s="24"/>
      <c r="C922" s="21"/>
      <c r="D922" s="25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30.75" customHeight="1">
      <c r="A923" s="24"/>
      <c r="B923" s="24"/>
      <c r="C923" s="21"/>
      <c r="D923" s="25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30.75" customHeight="1">
      <c r="A924" s="24"/>
      <c r="B924" s="24"/>
      <c r="C924" s="21"/>
      <c r="D924" s="25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30.75" customHeight="1">
      <c r="A925" s="24"/>
      <c r="B925" s="24"/>
      <c r="C925" s="21"/>
      <c r="D925" s="25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30.75" customHeight="1">
      <c r="A926" s="24"/>
      <c r="B926" s="24"/>
      <c r="C926" s="21"/>
      <c r="D926" s="25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30.75" customHeight="1">
      <c r="A927" s="24"/>
      <c r="B927" s="24"/>
      <c r="C927" s="21"/>
      <c r="D927" s="25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30.75" customHeight="1">
      <c r="A928" s="24"/>
      <c r="B928" s="24"/>
      <c r="C928" s="21"/>
      <c r="D928" s="25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30.75" customHeight="1">
      <c r="A929" s="24"/>
      <c r="B929" s="24"/>
      <c r="C929" s="21"/>
      <c r="D929" s="25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30.75" customHeight="1">
      <c r="A930" s="24"/>
      <c r="B930" s="24"/>
      <c r="C930" s="21"/>
      <c r="D930" s="25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30.75" customHeight="1">
      <c r="A931" s="24"/>
      <c r="B931" s="24"/>
      <c r="C931" s="21"/>
      <c r="D931" s="25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30.75" customHeight="1">
      <c r="A932" s="24"/>
      <c r="B932" s="24"/>
      <c r="C932" s="21"/>
      <c r="D932" s="25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30.75" customHeight="1">
      <c r="A933" s="24"/>
      <c r="B933" s="24"/>
      <c r="C933" s="21"/>
      <c r="D933" s="25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30.75" customHeight="1">
      <c r="A934" s="24"/>
      <c r="B934" s="24"/>
      <c r="C934" s="21"/>
      <c r="D934" s="25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30.75" customHeight="1">
      <c r="A935" s="24"/>
      <c r="B935" s="24"/>
      <c r="C935" s="21"/>
      <c r="D935" s="25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30.75" customHeight="1">
      <c r="A936" s="24"/>
      <c r="B936" s="24"/>
      <c r="C936" s="21"/>
      <c r="D936" s="25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30.75" customHeight="1">
      <c r="A937" s="24"/>
      <c r="B937" s="24"/>
      <c r="C937" s="21"/>
      <c r="D937" s="25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30.75" customHeight="1">
      <c r="A938" s="24"/>
      <c r="B938" s="24"/>
      <c r="C938" s="21"/>
      <c r="D938" s="25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30.75" customHeight="1">
      <c r="A939" s="24"/>
      <c r="B939" s="24"/>
      <c r="C939" s="21"/>
      <c r="D939" s="25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30.75" customHeight="1">
      <c r="A940" s="24"/>
      <c r="B940" s="24"/>
      <c r="C940" s="21"/>
      <c r="D940" s="25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30.75" customHeight="1">
      <c r="A941" s="24"/>
      <c r="B941" s="24"/>
      <c r="C941" s="21"/>
      <c r="D941" s="25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30.75" customHeight="1">
      <c r="A942" s="24"/>
      <c r="B942" s="24"/>
      <c r="C942" s="21"/>
      <c r="D942" s="25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30.75" customHeight="1">
      <c r="A943" s="24"/>
      <c r="B943" s="24"/>
      <c r="C943" s="21"/>
      <c r="D943" s="25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30.75" customHeight="1">
      <c r="A944" s="24"/>
      <c r="B944" s="24"/>
      <c r="C944" s="21"/>
      <c r="D944" s="25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30.75" customHeight="1">
      <c r="A945" s="24"/>
      <c r="B945" s="24"/>
      <c r="C945" s="21"/>
      <c r="D945" s="25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30.75" customHeight="1">
      <c r="A946" s="24"/>
      <c r="B946" s="24"/>
      <c r="C946" s="21"/>
      <c r="D946" s="25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30.75" customHeight="1">
      <c r="A947" s="24"/>
      <c r="B947" s="24"/>
      <c r="C947" s="21"/>
      <c r="D947" s="25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30.75" customHeight="1">
      <c r="A948" s="24"/>
      <c r="B948" s="24"/>
      <c r="C948" s="21"/>
      <c r="D948" s="25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30.75" customHeight="1">
      <c r="A949" s="24"/>
      <c r="B949" s="24"/>
      <c r="C949" s="21"/>
      <c r="D949" s="25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30.75" customHeight="1">
      <c r="A950" s="24"/>
      <c r="B950" s="24"/>
      <c r="C950" s="21"/>
      <c r="D950" s="25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30.75" customHeight="1">
      <c r="A951" s="24"/>
      <c r="B951" s="24"/>
      <c r="C951" s="21"/>
      <c r="D951" s="25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30.75" customHeight="1">
      <c r="A952" s="24"/>
      <c r="B952" s="24"/>
      <c r="C952" s="21"/>
      <c r="D952" s="25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30.75" customHeight="1">
      <c r="A953" s="24"/>
      <c r="B953" s="24"/>
      <c r="C953" s="21"/>
      <c r="D953" s="25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30.75" customHeight="1">
      <c r="A954" s="24"/>
      <c r="B954" s="24"/>
      <c r="C954" s="21"/>
      <c r="D954" s="25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30.75" customHeight="1">
      <c r="A955" s="24"/>
      <c r="B955" s="24"/>
      <c r="C955" s="21"/>
      <c r="D955" s="25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30.75" customHeight="1">
      <c r="A956" s="24"/>
      <c r="B956" s="24"/>
      <c r="C956" s="21"/>
      <c r="D956" s="25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30.75" customHeight="1">
      <c r="A957" s="24"/>
      <c r="B957" s="24"/>
      <c r="C957" s="21"/>
      <c r="D957" s="25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30.75" customHeight="1">
      <c r="A958" s="24"/>
      <c r="B958" s="24"/>
      <c r="C958" s="21"/>
      <c r="D958" s="25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30.75" customHeight="1">
      <c r="A959" s="24"/>
      <c r="B959" s="24"/>
      <c r="C959" s="21"/>
      <c r="D959" s="25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30.75" customHeight="1">
      <c r="A960" s="24"/>
      <c r="B960" s="24"/>
      <c r="C960" s="21"/>
      <c r="D960" s="25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30.75" customHeight="1">
      <c r="A961" s="24"/>
      <c r="B961" s="24"/>
      <c r="C961" s="21"/>
      <c r="D961" s="25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30.75" customHeight="1">
      <c r="A962" s="24"/>
      <c r="B962" s="24"/>
      <c r="C962" s="21"/>
      <c r="D962" s="25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30.75" customHeight="1">
      <c r="A963" s="24"/>
      <c r="B963" s="24"/>
      <c r="C963" s="21"/>
      <c r="D963" s="25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30.75" customHeight="1">
      <c r="A964" s="24"/>
      <c r="B964" s="24"/>
      <c r="C964" s="21"/>
      <c r="D964" s="25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30.75" customHeight="1">
      <c r="A965" s="24"/>
      <c r="B965" s="24"/>
      <c r="C965" s="21"/>
      <c r="D965" s="25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30.75" customHeight="1">
      <c r="A966" s="24"/>
      <c r="B966" s="24"/>
      <c r="C966" s="21"/>
      <c r="D966" s="25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30.75" customHeight="1">
      <c r="A967" s="24"/>
      <c r="B967" s="24"/>
      <c r="C967" s="21"/>
      <c r="D967" s="25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30.75" customHeight="1">
      <c r="A968" s="24"/>
      <c r="B968" s="24"/>
      <c r="C968" s="21"/>
      <c r="D968" s="25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30.75" customHeight="1">
      <c r="A969" s="24"/>
      <c r="B969" s="24"/>
      <c r="C969" s="21"/>
      <c r="D969" s="25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30.75" customHeight="1">
      <c r="A970" s="24"/>
      <c r="B970" s="24"/>
      <c r="C970" s="21"/>
      <c r="D970" s="25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30.75" customHeight="1">
      <c r="A971" s="24"/>
      <c r="B971" s="24"/>
      <c r="C971" s="21"/>
      <c r="D971" s="25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30.75" customHeight="1">
      <c r="A972" s="24"/>
      <c r="B972" s="24"/>
      <c r="C972" s="21"/>
      <c r="D972" s="25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30.75" customHeight="1">
      <c r="A973" s="24"/>
      <c r="B973" s="24"/>
      <c r="C973" s="21"/>
      <c r="D973" s="25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30.75" customHeight="1">
      <c r="A974" s="24"/>
      <c r="B974" s="24"/>
      <c r="C974" s="21"/>
      <c r="D974" s="25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30.75" customHeight="1">
      <c r="A975" s="24"/>
      <c r="B975" s="24"/>
      <c r="C975" s="21"/>
      <c r="D975" s="25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30.75" customHeight="1">
      <c r="A976" s="24"/>
      <c r="B976" s="24"/>
      <c r="C976" s="21"/>
      <c r="D976" s="25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30.75" customHeight="1">
      <c r="A977" s="24"/>
      <c r="B977" s="24"/>
      <c r="C977" s="21"/>
      <c r="D977" s="25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30.75" customHeight="1">
      <c r="A978" s="24"/>
      <c r="B978" s="24"/>
      <c r="C978" s="21"/>
      <c r="D978" s="25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30.75" customHeight="1">
      <c r="A979" s="24"/>
      <c r="B979" s="24"/>
      <c r="C979" s="21"/>
      <c r="D979" s="25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30.75" customHeight="1">
      <c r="A980" s="24"/>
      <c r="B980" s="24"/>
      <c r="C980" s="21"/>
      <c r="D980" s="25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30.75" customHeight="1">
      <c r="A981" s="24"/>
      <c r="B981" s="24"/>
      <c r="C981" s="21"/>
      <c r="D981" s="25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30.75" customHeight="1">
      <c r="A982" s="24"/>
      <c r="B982" s="24"/>
      <c r="C982" s="21"/>
      <c r="D982" s="25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30.75" customHeight="1">
      <c r="A983" s="24"/>
      <c r="B983" s="24"/>
      <c r="C983" s="21"/>
      <c r="D983" s="25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30.75" customHeight="1">
      <c r="A984" s="24"/>
      <c r="B984" s="24"/>
      <c r="C984" s="21"/>
      <c r="D984" s="25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30.75" customHeight="1">
      <c r="A985" s="24"/>
      <c r="B985" s="24"/>
      <c r="C985" s="21"/>
      <c r="D985" s="25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30.75" customHeight="1">
      <c r="A986" s="24"/>
      <c r="B986" s="24"/>
      <c r="C986" s="21"/>
      <c r="D986" s="25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30.75" customHeight="1">
      <c r="A987" s="24"/>
      <c r="B987" s="24"/>
      <c r="C987" s="21"/>
      <c r="D987" s="25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30.75" customHeight="1">
      <c r="A988" s="24"/>
      <c r="B988" s="24"/>
      <c r="C988" s="21"/>
      <c r="D988" s="25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30.75" customHeight="1">
      <c r="A989" s="24"/>
      <c r="B989" s="24"/>
      <c r="C989" s="21"/>
      <c r="D989" s="25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30.75" customHeight="1">
      <c r="A990" s="24"/>
      <c r="B990" s="24"/>
      <c r="C990" s="21"/>
      <c r="D990" s="25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30.75" customHeight="1">
      <c r="A991" s="24"/>
      <c r="B991" s="24"/>
      <c r="C991" s="21"/>
      <c r="D991" s="25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30.75" customHeight="1">
      <c r="A992" s="24"/>
      <c r="B992" s="24"/>
      <c r="C992" s="21"/>
      <c r="D992" s="25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30.75" customHeight="1">
      <c r="A993" s="24"/>
      <c r="B993" s="24"/>
      <c r="C993" s="21"/>
      <c r="D993" s="25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30.75" customHeight="1">
      <c r="A994" s="24"/>
      <c r="B994" s="24"/>
      <c r="C994" s="21"/>
      <c r="D994" s="25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30.75" customHeight="1">
      <c r="A995" s="24"/>
      <c r="B995" s="24"/>
      <c r="C995" s="21"/>
      <c r="D995" s="25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30.75" customHeight="1">
      <c r="A996" s="24"/>
      <c r="B996" s="24"/>
      <c r="C996" s="21"/>
      <c r="D996" s="25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30.75" customHeight="1">
      <c r="A997" s="24"/>
      <c r="B997" s="24"/>
      <c r="C997" s="21"/>
      <c r="D997" s="25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30.75" customHeight="1">
      <c r="A998" s="24"/>
      <c r="B998" s="24"/>
      <c r="C998" s="21"/>
      <c r="D998" s="25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30.75" customHeight="1">
      <c r="A999" s="24"/>
      <c r="B999" s="24"/>
      <c r="C999" s="21"/>
      <c r="D999" s="25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30.75" customHeight="1">
      <c r="A1000" s="24"/>
      <c r="B1000" s="24"/>
      <c r="C1000" s="21"/>
      <c r="D1000" s="25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3">
    <mergeCell ref="A1:E1"/>
    <mergeCell ref="A2:D2"/>
    <mergeCell ref="A16:B16"/>
  </mergeCells>
  <printOptions/>
  <pageMargins bottom="0.75" footer="0.0" header="0.0" left="0.7" right="0.7" top="0.75"/>
  <pageSetup orientation="landscape"/>
  <headerFooter>
    <oddFooter>&amp;LFile: &amp;F; Foglio: &amp;A&amp;Rpagina &amp;P di 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0"/>
    <col customWidth="1" min="2" max="2" width="17.25"/>
    <col customWidth="1" min="3" max="3" width="96.5"/>
    <col customWidth="1" min="4" max="4" width="59.75"/>
    <col customWidth="1" min="5" max="6" width="10.5"/>
    <col customWidth="1" min="7" max="29" width="9.13"/>
  </cols>
  <sheetData>
    <row r="1" ht="51.0" customHeight="1">
      <c r="A1" s="1" t="s">
        <v>0</v>
      </c>
      <c r="F1" s="63"/>
      <c r="G1" s="63"/>
      <c r="H1" s="4"/>
      <c r="I1" s="3"/>
      <c r="J1" s="3"/>
      <c r="K1" s="4"/>
      <c r="L1" s="3"/>
      <c r="M1" s="5"/>
      <c r="N1" s="3"/>
      <c r="O1" s="3"/>
      <c r="P1" s="3"/>
      <c r="Q1" s="5"/>
      <c r="R1" s="3"/>
      <c r="S1" s="3"/>
      <c r="T1" s="3"/>
      <c r="U1" s="5"/>
      <c r="V1" s="3"/>
      <c r="W1" s="3"/>
      <c r="X1" s="3"/>
      <c r="Y1" s="5"/>
      <c r="Z1" s="3"/>
      <c r="AA1" s="3"/>
      <c r="AB1" s="3"/>
      <c r="AC1" s="5"/>
    </row>
    <row r="2" ht="30.0" customHeight="1">
      <c r="A2" s="64" t="s">
        <v>1</v>
      </c>
      <c r="B2" s="65"/>
      <c r="C2" s="66"/>
      <c r="D2" s="67" t="s">
        <v>28</v>
      </c>
      <c r="E2" s="68" t="s">
        <v>29</v>
      </c>
      <c r="F2" s="3"/>
      <c r="G2" s="3"/>
      <c r="H2" s="4"/>
      <c r="I2" s="3"/>
      <c r="J2" s="3"/>
      <c r="K2" s="4"/>
      <c r="L2" s="3"/>
      <c r="M2" s="5"/>
      <c r="N2" s="3"/>
      <c r="O2" s="3"/>
      <c r="P2" s="3"/>
      <c r="Q2" s="5"/>
      <c r="R2" s="3"/>
      <c r="S2" s="3"/>
      <c r="T2" s="3"/>
      <c r="U2" s="5"/>
      <c r="V2" s="3"/>
      <c r="W2" s="3"/>
      <c r="X2" s="3"/>
      <c r="Y2" s="5"/>
      <c r="Z2" s="3"/>
      <c r="AA2" s="3"/>
      <c r="AB2" s="3"/>
      <c r="AC2" s="5"/>
    </row>
    <row r="3" ht="15.0" customHeight="1">
      <c r="A3" s="8" t="s">
        <v>2</v>
      </c>
      <c r="B3" s="69"/>
      <c r="C3" s="70" t="s">
        <v>30</v>
      </c>
      <c r="D3" s="71"/>
      <c r="E3" s="72"/>
      <c r="F3" s="13"/>
      <c r="G3" s="12"/>
      <c r="H3" s="13"/>
      <c r="I3" s="73" t="s">
        <v>31</v>
      </c>
      <c r="J3" s="12"/>
      <c r="K3" s="14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ht="15.0" customHeight="1">
      <c r="A4" s="8" t="s">
        <v>3</v>
      </c>
      <c r="B4" s="69"/>
      <c r="C4" s="70" t="s">
        <v>32</v>
      </c>
      <c r="D4" s="74"/>
      <c r="E4" s="75"/>
      <c r="F4" s="13"/>
      <c r="G4" s="12"/>
      <c r="H4" s="13"/>
      <c r="I4" s="73" t="s">
        <v>29</v>
      </c>
      <c r="J4" s="12"/>
      <c r="K4" s="14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>
      <c r="A5" s="8" t="s">
        <v>4</v>
      </c>
      <c r="B5" s="69"/>
      <c r="C5" s="76" t="s">
        <v>33</v>
      </c>
      <c r="D5" s="74"/>
      <c r="E5" s="75"/>
      <c r="F5" s="13"/>
      <c r="G5" s="12"/>
      <c r="H5" s="13"/>
      <c r="I5" s="12"/>
      <c r="J5" s="12"/>
      <c r="K5" s="14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ht="15.0" customHeight="1">
      <c r="A6" s="77"/>
      <c r="B6" s="77"/>
      <c r="C6" s="78"/>
      <c r="D6" s="78"/>
      <c r="E6" s="79"/>
      <c r="F6" s="13"/>
      <c r="G6" s="12"/>
      <c r="H6" s="13"/>
      <c r="I6" s="12"/>
      <c r="J6" s="12"/>
      <c r="K6" s="1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ht="15.0" customHeight="1">
      <c r="A7" s="80" t="s">
        <v>34</v>
      </c>
      <c r="B7" s="80"/>
      <c r="C7" s="80"/>
      <c r="D7" s="81"/>
      <c r="E7" s="81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</row>
    <row r="8" ht="22.5" customHeight="1">
      <c r="A8" s="82" t="s">
        <v>35</v>
      </c>
      <c r="B8" s="82" t="s">
        <v>36</v>
      </c>
      <c r="C8" s="83" t="s">
        <v>37</v>
      </c>
      <c r="D8" s="82" t="s">
        <v>8</v>
      </c>
      <c r="E8" s="84" t="s">
        <v>9</v>
      </c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</row>
    <row r="9" ht="15.0" customHeight="1">
      <c r="A9" s="86" t="s">
        <v>10</v>
      </c>
      <c r="B9" s="87"/>
      <c r="C9" s="15" t="s">
        <v>38</v>
      </c>
      <c r="D9" s="88"/>
      <c r="E9" s="30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ht="15.0" customHeight="1">
      <c r="A10" s="86"/>
      <c r="B10" s="89" t="s">
        <v>39</v>
      </c>
      <c r="C10" s="90" t="s">
        <v>40</v>
      </c>
      <c r="D10" s="91">
        <v>24500.0</v>
      </c>
      <c r="E10" s="30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ht="15.0" customHeight="1">
      <c r="A11" s="86" t="s">
        <v>10</v>
      </c>
      <c r="B11" s="86"/>
      <c r="C11" s="92" t="s">
        <v>41</v>
      </c>
      <c r="D11" s="93">
        <f>SUM(D10)</f>
        <v>24500</v>
      </c>
      <c r="E11" s="30">
        <f>IF(ISERROR(D11/$D$45),0,D11/$D$45)</f>
        <v>0.02490425002</v>
      </c>
      <c r="F11" s="94" t="str">
        <f>IF(E11&gt;5%," Importo della progettazione superiore al 5%","")</f>
        <v/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</row>
    <row r="12" ht="15.0" customHeight="1">
      <c r="A12" s="86" t="s">
        <v>11</v>
      </c>
      <c r="B12" s="86"/>
      <c r="C12" s="31" t="s">
        <v>42</v>
      </c>
      <c r="D12" s="95"/>
      <c r="E12" s="30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ht="15.0" customHeight="1">
      <c r="A13" s="86"/>
      <c r="B13" s="89" t="s">
        <v>43</v>
      </c>
      <c r="C13" s="96" t="s">
        <v>44</v>
      </c>
      <c r="D13" s="97">
        <v>76903.5</v>
      </c>
      <c r="E13" s="30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ht="15.0" customHeight="1">
      <c r="A14" s="86"/>
      <c r="B14" s="89" t="s">
        <v>45</v>
      </c>
      <c r="C14" s="90" t="s">
        <v>46</v>
      </c>
      <c r="D14" s="97">
        <v>15740.6</v>
      </c>
      <c r="E14" s="30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 ht="15.0" customHeight="1">
      <c r="A15" s="86" t="s">
        <v>11</v>
      </c>
      <c r="B15" s="86"/>
      <c r="C15" s="92" t="s">
        <v>47</v>
      </c>
      <c r="D15" s="98">
        <f>SUM(D13:D14)</f>
        <v>92644.1</v>
      </c>
      <c r="E15" s="30">
        <f>IF(ISERROR(D15/$D$45),0,D15/$D$45)</f>
        <v>0.09417272773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</row>
    <row r="16" ht="15.0" customHeight="1">
      <c r="A16" s="86" t="s">
        <v>48</v>
      </c>
      <c r="B16" s="86"/>
      <c r="C16" s="31" t="s">
        <v>49</v>
      </c>
      <c r="D16" s="95"/>
      <c r="E16" s="30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</row>
    <row r="17" ht="15.0" customHeight="1">
      <c r="A17" s="89"/>
      <c r="B17" s="89" t="s">
        <v>50</v>
      </c>
      <c r="C17" s="96" t="s">
        <v>51</v>
      </c>
      <c r="D17" s="99">
        <v>98200.0</v>
      </c>
      <c r="E17" s="100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</row>
    <row r="18" ht="15.0" customHeight="1">
      <c r="A18" s="86"/>
      <c r="B18" s="89" t="s">
        <v>52</v>
      </c>
      <c r="C18" s="90" t="s">
        <v>46</v>
      </c>
      <c r="D18" s="102">
        <v>0.0</v>
      </c>
      <c r="E18" s="30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ht="15.0" customHeight="1">
      <c r="A19" s="86" t="s">
        <v>12</v>
      </c>
      <c r="B19" s="86"/>
      <c r="C19" s="92" t="s">
        <v>53</v>
      </c>
      <c r="D19" s="98">
        <f>SUM(D17:D18)</f>
        <v>98200</v>
      </c>
      <c r="E19" s="30">
        <f>IF(ISERROR(D19/$D$45),0,D19/$D$45)</f>
        <v>0.09982030008</v>
      </c>
      <c r="F19" s="94" t="str">
        <f>IF(E19&gt;10%,"importo superiore al 10% del totale","")</f>
        <v/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ht="15.0" customHeight="1">
      <c r="A20" s="86" t="s">
        <v>13</v>
      </c>
      <c r="B20" s="86"/>
      <c r="C20" s="31" t="s">
        <v>54</v>
      </c>
      <c r="D20" s="95"/>
      <c r="E20" s="30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ht="28.5" customHeight="1">
      <c r="A21" s="86"/>
      <c r="B21" s="89" t="s">
        <v>55</v>
      </c>
      <c r="C21" s="103" t="s">
        <v>56</v>
      </c>
      <c r="D21" s="97">
        <v>464041.73</v>
      </c>
      <c r="E21" s="30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ht="15.0" customHeight="1">
      <c r="A22" s="86"/>
      <c r="B22" s="89" t="s">
        <v>57</v>
      </c>
      <c r="C22" s="90" t="s">
        <v>46</v>
      </c>
      <c r="D22" s="97">
        <v>59300.0</v>
      </c>
      <c r="E22" s="30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</row>
    <row r="23" ht="15.0" customHeight="1">
      <c r="A23" s="86"/>
      <c r="B23" s="89" t="s">
        <v>58</v>
      </c>
      <c r="C23" s="90" t="s">
        <v>59</v>
      </c>
      <c r="D23" s="97">
        <v>0.0</v>
      </c>
      <c r="E23" s="30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</row>
    <row r="24" ht="15.0" customHeight="1">
      <c r="A24" s="86"/>
      <c r="B24" s="89" t="s">
        <v>60</v>
      </c>
      <c r="C24" s="90" t="s">
        <v>61</v>
      </c>
      <c r="D24" s="97">
        <v>16500.0</v>
      </c>
      <c r="E24" s="30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</row>
    <row r="25" ht="15.0" customHeight="1">
      <c r="A25" s="86"/>
      <c r="B25" s="89" t="s">
        <v>62</v>
      </c>
      <c r="C25" s="90" t="s">
        <v>63</v>
      </c>
      <c r="D25" s="97">
        <v>27802.0</v>
      </c>
      <c r="E25" s="30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</row>
    <row r="26" ht="15.0" customHeight="1">
      <c r="A26" s="86"/>
      <c r="B26" s="89" t="s">
        <v>64</v>
      </c>
      <c r="C26" s="90" t="s">
        <v>65</v>
      </c>
      <c r="D26" s="97">
        <v>30700.0</v>
      </c>
      <c r="E26" s="30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</row>
    <row r="27" ht="15.0" customHeight="1">
      <c r="A27" s="86"/>
      <c r="B27" s="89" t="s">
        <v>66</v>
      </c>
      <c r="C27" s="90" t="s">
        <v>67</v>
      </c>
      <c r="D27" s="97">
        <v>35400.0</v>
      </c>
      <c r="E27" s="30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</row>
    <row r="28" ht="30.75" customHeight="1">
      <c r="A28" s="86"/>
      <c r="B28" s="104" t="s">
        <v>68</v>
      </c>
      <c r="C28" s="105" t="s">
        <v>69</v>
      </c>
      <c r="D28" s="97">
        <v>300.0</v>
      </c>
      <c r="E28" s="30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</row>
    <row r="29" ht="15.0" customHeight="1">
      <c r="A29" s="86"/>
      <c r="B29" s="89" t="s">
        <v>70</v>
      </c>
      <c r="C29" s="90" t="s">
        <v>71</v>
      </c>
      <c r="D29" s="97">
        <v>700.0</v>
      </c>
      <c r="E29" s="30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ht="15.0" customHeight="1">
      <c r="A30" s="86" t="s">
        <v>13</v>
      </c>
      <c r="B30" s="89"/>
      <c r="C30" s="92" t="s">
        <v>72</v>
      </c>
      <c r="D30" s="98">
        <f>SUM(D21:D29)</f>
        <v>634743.73</v>
      </c>
      <c r="E30" s="30">
        <f>IF(ISERROR(D30/$D$45),0,D30/$D$45)</f>
        <v>0.6452170021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</row>
    <row r="31" ht="15.0" customHeight="1">
      <c r="A31" s="86" t="s">
        <v>14</v>
      </c>
      <c r="B31" s="86"/>
      <c r="C31" s="31" t="s">
        <v>73</v>
      </c>
      <c r="D31" s="95"/>
      <c r="E31" s="30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</row>
    <row r="32" ht="15.0" customHeight="1">
      <c r="A32" s="86"/>
      <c r="B32" s="89" t="s">
        <v>74</v>
      </c>
      <c r="C32" s="90" t="s">
        <v>75</v>
      </c>
      <c r="D32" s="97">
        <v>5000.0</v>
      </c>
      <c r="E32" s="106">
        <f>IF(ISERROR(D32/$D$45),0,D32/$D$45)</f>
        <v>0.005082500004</v>
      </c>
      <c r="F32" s="94" t="str">
        <f>IF(E32&gt;5%," Importo della progettazione delegata superiore al 5%","")</f>
        <v/>
      </c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</row>
    <row r="33" ht="15.0" customHeight="1">
      <c r="A33" s="86"/>
      <c r="B33" s="89" t="s">
        <v>76</v>
      </c>
      <c r="C33" s="90" t="s">
        <v>77</v>
      </c>
      <c r="D33" s="97">
        <v>10000.0</v>
      </c>
      <c r="E33" s="30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</row>
    <row r="34" ht="15.0" customHeight="1">
      <c r="A34" s="86"/>
      <c r="B34" s="89" t="s">
        <v>78</v>
      </c>
      <c r="C34" s="90" t="s">
        <v>79</v>
      </c>
      <c r="D34" s="97">
        <v>0.0</v>
      </c>
      <c r="E34" s="30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ht="15.0" customHeight="1">
      <c r="A35" s="86"/>
      <c r="B35" s="89" t="s">
        <v>80</v>
      </c>
      <c r="C35" s="107" t="s">
        <v>81</v>
      </c>
      <c r="D35" s="108">
        <v>12340.0</v>
      </c>
      <c r="E35" s="30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</row>
    <row r="36" ht="15.0" customHeight="1">
      <c r="A36" s="86" t="s">
        <v>14</v>
      </c>
      <c r="B36" s="86"/>
      <c r="C36" s="92" t="s">
        <v>82</v>
      </c>
      <c r="D36" s="98">
        <f>SUM(D32:D35)</f>
        <v>27340</v>
      </c>
      <c r="E36" s="30">
        <f>IF(ISERROR(D36/$D$45),0,D36/$D$45)</f>
        <v>0.02779111002</v>
      </c>
      <c r="F36" s="94" t="str">
        <f>IF(E36&gt;30%,"importo superiore al 30% del totale","")</f>
        <v/>
      </c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ht="15.0" customHeight="1">
      <c r="A37" s="86" t="s">
        <v>15</v>
      </c>
      <c r="B37" s="86"/>
      <c r="C37" s="109" t="s">
        <v>83</v>
      </c>
      <c r="D37" s="95"/>
      <c r="E37" s="30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</row>
    <row r="38" ht="15.0" customHeight="1">
      <c r="A38" s="110"/>
      <c r="B38" s="111" t="s">
        <v>84</v>
      </c>
      <c r="C38" s="112" t="s">
        <v>85</v>
      </c>
      <c r="D38" s="91">
        <v>8000.0</v>
      </c>
      <c r="E38" s="113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</row>
    <row r="39" ht="15.0" customHeight="1">
      <c r="A39" s="110"/>
      <c r="B39" s="111" t="s">
        <v>86</v>
      </c>
      <c r="C39" s="114" t="s">
        <v>87</v>
      </c>
      <c r="D39" s="102">
        <v>0.0</v>
      </c>
      <c r="E39" s="113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ht="15.0" customHeight="1">
      <c r="A40" s="110"/>
      <c r="B40" s="111" t="s">
        <v>88</v>
      </c>
      <c r="C40" s="114" t="s">
        <v>89</v>
      </c>
      <c r="D40" s="102">
        <v>0.0</v>
      </c>
      <c r="E40" s="113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</row>
    <row r="41" ht="15.0" customHeight="1">
      <c r="A41" s="86" t="s">
        <v>15</v>
      </c>
      <c r="B41" s="28"/>
      <c r="C41" s="115" t="s">
        <v>90</v>
      </c>
      <c r="D41" s="95">
        <f>SUM(D38:D40)</f>
        <v>8000</v>
      </c>
      <c r="E41" s="30">
        <f>IF(ISERROR(D41/$D$45),0,D41/$D$45)</f>
        <v>0.008132000007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</row>
    <row r="42" ht="17.25" customHeight="1">
      <c r="A42" s="116" t="s">
        <v>91</v>
      </c>
      <c r="B42" s="65"/>
      <c r="C42" s="34"/>
      <c r="D42" s="117">
        <f>SUM(D10+D15+D19+D30+D36+D41)</f>
        <v>885427.83</v>
      </c>
      <c r="E42" s="118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ht="15.0" customHeight="1">
      <c r="A43" s="86" t="s">
        <v>19</v>
      </c>
      <c r="B43" s="111" t="s">
        <v>18</v>
      </c>
      <c r="C43" s="119" t="s">
        <v>92</v>
      </c>
      <c r="D43" s="91">
        <v>98340.0</v>
      </c>
      <c r="E43" s="30">
        <f>IF(ISERROR(D43/$D$45),0,D43/$D$45)</f>
        <v>0.09996261008</v>
      </c>
      <c r="F43" s="94" t="str">
        <f>IF(E43&gt;10%,"importo superiore al 10% del totale","")</f>
        <v/>
      </c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ht="15.0" customHeight="1">
      <c r="A44" s="120"/>
      <c r="B44" s="18"/>
      <c r="C44" s="50"/>
      <c r="D44" s="121"/>
      <c r="E44" s="122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</row>
    <row r="45" ht="17.25" customHeight="1">
      <c r="A45" s="116"/>
      <c r="B45" s="123"/>
      <c r="C45" s="124" t="s">
        <v>93</v>
      </c>
      <c r="D45" s="125">
        <f>D42+D43</f>
        <v>983767.83</v>
      </c>
      <c r="E45" s="126">
        <f t="shared" ref="E45:E46" si="1">IF(ISERROR(D45/$D$45),0,D45/$D$45)</f>
        <v>1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ht="15.0" customHeight="1">
      <c r="A46" s="86"/>
      <c r="B46" s="89"/>
      <c r="C46" s="127" t="s">
        <v>94</v>
      </c>
      <c r="D46" s="128">
        <f>SUM(D32,D10)</f>
        <v>29500</v>
      </c>
      <c r="E46" s="129">
        <f t="shared" si="1"/>
        <v>0.02998675002</v>
      </c>
      <c r="F46" s="94" t="str">
        <f>IF(E46&gt;5%," Importo complessivo della progettazione superiore al 5%","")</f>
        <v/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</row>
    <row r="47" ht="15.0" customHeight="1">
      <c r="A47" s="18"/>
      <c r="B47" s="39"/>
      <c r="C47" s="49" t="s">
        <v>23</v>
      </c>
      <c r="D47" s="130">
        <v>0.3901</v>
      </c>
      <c r="E47" s="131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</row>
    <row r="48" ht="15.0" customHeight="1">
      <c r="A48" s="18"/>
      <c r="B48" s="31" t="s">
        <v>24</v>
      </c>
      <c r="C48" s="49"/>
      <c r="D48" s="29">
        <f>D45*D47</f>
        <v>383767.8305</v>
      </c>
      <c r="E48" s="132"/>
      <c r="F48" s="15" t="s">
        <v>18</v>
      </c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</row>
    <row r="49" ht="15.0" customHeight="1">
      <c r="A49" s="18"/>
      <c r="B49" s="31" t="s">
        <v>95</v>
      </c>
      <c r="C49" s="49"/>
      <c r="D49" s="29">
        <f>D45-D48</f>
        <v>599999.9995</v>
      </c>
      <c r="E49" s="30">
        <f>IF(ISERROR(D49/$D$45),0,D49/$D$45)</f>
        <v>0.6099</v>
      </c>
      <c r="F49" s="94" t="str">
        <f>IF(E49&gt;80%," Finanziamento ministeriale superiore all'80%","")</f>
        <v/>
      </c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</row>
    <row r="50" ht="12.75" customHeight="1">
      <c r="A50" s="24"/>
      <c r="B50" s="24"/>
      <c r="C50" s="24"/>
      <c r="D50" s="21"/>
      <c r="E50" s="25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</row>
    <row r="51" ht="17.25" customHeight="1">
      <c r="A51" s="133"/>
      <c r="B51" s="55"/>
      <c r="C51" s="20"/>
      <c r="D51" s="56"/>
      <c r="E51" s="20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ht="12.75" customHeight="1">
      <c r="A52" s="135"/>
      <c r="B52" s="136"/>
      <c r="C52" s="20"/>
      <c r="D52" s="58"/>
      <c r="E52" s="20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</row>
    <row r="53" ht="12.75" customHeight="1">
      <c r="A53" s="19"/>
      <c r="B53" s="19"/>
      <c r="C53" s="20"/>
      <c r="D53" s="58"/>
      <c r="E53" s="20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</row>
    <row r="54" ht="61.5" customHeight="1">
      <c r="A54" s="137" t="s">
        <v>96</v>
      </c>
      <c r="B54" s="138"/>
      <c r="C54" s="138"/>
      <c r="D54" s="138"/>
      <c r="E54" s="13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</row>
    <row r="55" ht="12.75" customHeight="1">
      <c r="A55" s="24"/>
      <c r="B55" s="24"/>
      <c r="C55" s="24"/>
      <c r="D55" s="21"/>
      <c r="E55" s="25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ht="12.75" customHeight="1">
      <c r="A56" s="24"/>
      <c r="B56" s="24"/>
      <c r="C56" s="24"/>
      <c r="D56" s="21"/>
      <c r="E56" s="25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</row>
    <row r="57" ht="12.75" customHeight="1">
      <c r="A57" s="24"/>
      <c r="B57" s="24"/>
      <c r="C57" s="24"/>
      <c r="D57" s="21"/>
      <c r="E57" s="25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ht="12.75" customHeight="1">
      <c r="A58" s="24"/>
      <c r="B58" s="24"/>
      <c r="C58" s="24"/>
      <c r="D58" s="21"/>
      <c r="E58" s="25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</row>
    <row r="59" ht="41.25" customHeight="1">
      <c r="A59" s="24"/>
      <c r="B59" s="24"/>
      <c r="C59" s="24"/>
      <c r="D59" s="21"/>
      <c r="E59" s="25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ht="41.25" customHeight="1">
      <c r="A60" s="24"/>
      <c r="B60" s="24"/>
      <c r="C60" s="24"/>
      <c r="D60" s="21"/>
      <c r="E60" s="25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</row>
    <row r="61" ht="41.25" customHeight="1">
      <c r="A61" s="24"/>
      <c r="B61" s="24"/>
      <c r="C61" s="24"/>
      <c r="D61" s="21"/>
      <c r="E61" s="25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ht="41.25" customHeight="1">
      <c r="A62" s="24"/>
      <c r="B62" s="24"/>
      <c r="C62" s="24"/>
      <c r="D62" s="21"/>
      <c r="E62" s="25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</row>
    <row r="63" ht="41.25" customHeight="1">
      <c r="A63" s="24"/>
      <c r="B63" s="24"/>
      <c r="C63" s="24"/>
      <c r="D63" s="21"/>
      <c r="E63" s="25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ht="41.25" customHeight="1">
      <c r="A64" s="24"/>
      <c r="B64" s="24"/>
      <c r="C64" s="24"/>
      <c r="D64" s="21"/>
      <c r="E64" s="25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</row>
    <row r="65" ht="41.25" customHeight="1">
      <c r="A65" s="24"/>
      <c r="B65" s="24"/>
      <c r="C65" s="24"/>
      <c r="D65" s="21"/>
      <c r="E65" s="25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ht="41.25" customHeight="1">
      <c r="A66" s="24"/>
      <c r="B66" s="24"/>
      <c r="C66" s="24"/>
      <c r="D66" s="21"/>
      <c r="E66" s="25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</row>
    <row r="67" ht="41.25" customHeight="1">
      <c r="A67" s="24"/>
      <c r="B67" s="24"/>
      <c r="C67" s="24"/>
      <c r="D67" s="21"/>
      <c r="E67" s="25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ht="41.25" customHeight="1">
      <c r="A68" s="24"/>
      <c r="B68" s="24"/>
      <c r="C68" s="24"/>
      <c r="D68" s="21"/>
      <c r="E68" s="25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</row>
    <row r="69" ht="41.25" customHeight="1">
      <c r="A69" s="24"/>
      <c r="B69" s="24"/>
      <c r="C69" s="24"/>
      <c r="D69" s="21"/>
      <c r="E69" s="25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ht="41.25" customHeight="1">
      <c r="A70" s="24"/>
      <c r="B70" s="24"/>
      <c r="C70" s="24"/>
      <c r="D70" s="21"/>
      <c r="E70" s="25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</row>
    <row r="71" ht="41.25" customHeight="1">
      <c r="A71" s="24"/>
      <c r="B71" s="24"/>
      <c r="C71" s="24"/>
      <c r="D71" s="21"/>
      <c r="E71" s="25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ht="41.25" customHeight="1">
      <c r="A72" s="24"/>
      <c r="B72" s="24"/>
      <c r="C72" s="24"/>
      <c r="D72" s="21"/>
      <c r="E72" s="25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</row>
    <row r="73" ht="41.25" customHeight="1">
      <c r="A73" s="24"/>
      <c r="B73" s="24"/>
      <c r="C73" s="24"/>
      <c r="D73" s="21"/>
      <c r="E73" s="25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ht="41.25" customHeight="1">
      <c r="A74" s="24"/>
      <c r="B74" s="24"/>
      <c r="C74" s="24"/>
      <c r="D74" s="21"/>
      <c r="E74" s="25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</row>
    <row r="75" ht="41.25" customHeight="1">
      <c r="A75" s="24"/>
      <c r="B75" s="24"/>
      <c r="C75" s="24"/>
      <c r="D75" s="21"/>
      <c r="E75" s="25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ht="41.25" customHeight="1">
      <c r="A76" s="24"/>
      <c r="B76" s="24"/>
      <c r="C76" s="24"/>
      <c r="D76" s="21"/>
      <c r="E76" s="25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</row>
    <row r="77" ht="41.25" customHeight="1">
      <c r="A77" s="24"/>
      <c r="B77" s="24"/>
      <c r="C77" s="24"/>
      <c r="D77" s="21"/>
      <c r="E77" s="25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ht="41.25" customHeight="1">
      <c r="A78" s="24"/>
      <c r="B78" s="24"/>
      <c r="C78" s="24"/>
      <c r="D78" s="21"/>
      <c r="E78" s="25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</row>
    <row r="79" ht="41.25" customHeight="1">
      <c r="A79" s="24"/>
      <c r="B79" s="24"/>
      <c r="C79" s="24"/>
      <c r="D79" s="21"/>
      <c r="E79" s="25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ht="41.25" customHeight="1">
      <c r="A80" s="24"/>
      <c r="B80" s="24"/>
      <c r="C80" s="24"/>
      <c r="D80" s="21"/>
      <c r="E80" s="25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</row>
    <row r="81" ht="41.25" customHeight="1">
      <c r="A81" s="24"/>
      <c r="B81" s="24"/>
      <c r="C81" s="24"/>
      <c r="D81" s="21"/>
      <c r="E81" s="25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ht="41.25" customHeight="1">
      <c r="A82" s="24"/>
      <c r="B82" s="24"/>
      <c r="C82" s="24"/>
      <c r="D82" s="21"/>
      <c r="E82" s="25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</row>
    <row r="83" ht="41.25" customHeight="1">
      <c r="A83" s="24"/>
      <c r="B83" s="24"/>
      <c r="C83" s="24"/>
      <c r="D83" s="21"/>
      <c r="E83" s="25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ht="41.25" customHeight="1">
      <c r="A84" s="24"/>
      <c r="B84" s="24"/>
      <c r="C84" s="24"/>
      <c r="D84" s="21"/>
      <c r="E84" s="25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</row>
    <row r="85" ht="41.25" customHeight="1">
      <c r="A85" s="24"/>
      <c r="B85" s="24"/>
      <c r="C85" s="24"/>
      <c r="D85" s="21"/>
      <c r="E85" s="25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ht="41.25" customHeight="1">
      <c r="A86" s="24"/>
      <c r="B86" s="24"/>
      <c r="C86" s="24"/>
      <c r="D86" s="21"/>
      <c r="E86" s="25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</row>
    <row r="87" ht="41.25" customHeight="1">
      <c r="A87" s="24"/>
      <c r="B87" s="24"/>
      <c r="C87" s="24"/>
      <c r="D87" s="21"/>
      <c r="E87" s="25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ht="41.25" customHeight="1">
      <c r="A88" s="24"/>
      <c r="B88" s="24"/>
      <c r="C88" s="24"/>
      <c r="D88" s="21"/>
      <c r="E88" s="25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</row>
    <row r="89" ht="41.25" customHeight="1">
      <c r="A89" s="24"/>
      <c r="B89" s="24"/>
      <c r="C89" s="24"/>
      <c r="D89" s="21"/>
      <c r="E89" s="25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ht="41.25" customHeight="1">
      <c r="A90" s="24"/>
      <c r="B90" s="24"/>
      <c r="C90" s="24"/>
      <c r="D90" s="21"/>
      <c r="E90" s="25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</row>
    <row r="91" ht="41.25" customHeight="1">
      <c r="A91" s="24"/>
      <c r="B91" s="24"/>
      <c r="C91" s="24"/>
      <c r="D91" s="21"/>
      <c r="E91" s="25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ht="41.25" customHeight="1">
      <c r="A92" s="24"/>
      <c r="B92" s="24"/>
      <c r="C92" s="24"/>
      <c r="D92" s="21"/>
      <c r="E92" s="25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</row>
    <row r="93" ht="41.25" customHeight="1">
      <c r="A93" s="24"/>
      <c r="B93" s="24"/>
      <c r="C93" s="24"/>
      <c r="D93" s="21"/>
      <c r="E93" s="25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ht="41.25" customHeight="1">
      <c r="A94" s="24"/>
      <c r="B94" s="24"/>
      <c r="C94" s="24"/>
      <c r="D94" s="21"/>
      <c r="E94" s="25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</row>
    <row r="95" ht="41.25" customHeight="1">
      <c r="A95" s="24"/>
      <c r="B95" s="24"/>
      <c r="C95" s="24"/>
      <c r="D95" s="21"/>
      <c r="E95" s="25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ht="41.25" customHeight="1">
      <c r="A96" s="24"/>
      <c r="B96" s="24"/>
      <c r="C96" s="24"/>
      <c r="D96" s="21"/>
      <c r="E96" s="25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</row>
    <row r="97" ht="41.25" customHeight="1">
      <c r="A97" s="24"/>
      <c r="B97" s="24"/>
      <c r="C97" s="24"/>
      <c r="D97" s="21"/>
      <c r="E97" s="25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ht="41.25" customHeight="1">
      <c r="A98" s="24"/>
      <c r="B98" s="24"/>
      <c r="C98" s="24"/>
      <c r="D98" s="21"/>
      <c r="E98" s="25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</row>
    <row r="99" ht="41.25" customHeight="1">
      <c r="A99" s="24"/>
      <c r="B99" s="24"/>
      <c r="C99" s="24"/>
      <c r="D99" s="21"/>
      <c r="E99" s="25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ht="41.25" customHeight="1">
      <c r="A100" s="24"/>
      <c r="B100" s="24"/>
      <c r="C100" s="24"/>
      <c r="D100" s="21"/>
      <c r="E100" s="25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</row>
    <row r="101" ht="41.25" customHeight="1">
      <c r="A101" s="24"/>
      <c r="B101" s="24"/>
      <c r="C101" s="24"/>
      <c r="D101" s="21"/>
      <c r="E101" s="25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ht="41.25" customHeight="1">
      <c r="A102" s="24"/>
      <c r="B102" s="24"/>
      <c r="C102" s="24"/>
      <c r="D102" s="21"/>
      <c r="E102" s="25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</row>
    <row r="103" ht="41.25" customHeight="1">
      <c r="A103" s="24"/>
      <c r="B103" s="24"/>
      <c r="C103" s="24"/>
      <c r="D103" s="21"/>
      <c r="E103" s="25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ht="41.25" customHeight="1">
      <c r="A104" s="24"/>
      <c r="B104" s="24"/>
      <c r="C104" s="24"/>
      <c r="D104" s="21"/>
      <c r="E104" s="25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</row>
    <row r="105" ht="41.25" customHeight="1">
      <c r="A105" s="24"/>
      <c r="B105" s="24"/>
      <c r="C105" s="24"/>
      <c r="D105" s="21"/>
      <c r="E105" s="25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ht="41.25" customHeight="1">
      <c r="A106" s="24"/>
      <c r="B106" s="24"/>
      <c r="C106" s="24"/>
      <c r="D106" s="21"/>
      <c r="E106" s="25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</row>
    <row r="107" ht="41.25" customHeight="1">
      <c r="A107" s="24"/>
      <c r="B107" s="24"/>
      <c r="C107" s="24"/>
      <c r="D107" s="21"/>
      <c r="E107" s="25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ht="41.25" customHeight="1">
      <c r="A108" s="24"/>
      <c r="B108" s="24"/>
      <c r="C108" s="24"/>
      <c r="D108" s="21"/>
      <c r="E108" s="25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</row>
    <row r="109" ht="41.25" customHeight="1">
      <c r="A109" s="24"/>
      <c r="B109" s="24"/>
      <c r="C109" s="24"/>
      <c r="D109" s="21"/>
      <c r="E109" s="25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ht="41.25" customHeight="1">
      <c r="A110" s="24"/>
      <c r="B110" s="24"/>
      <c r="C110" s="24"/>
      <c r="D110" s="21"/>
      <c r="E110" s="25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</row>
    <row r="111" ht="41.25" customHeight="1">
      <c r="A111" s="24"/>
      <c r="B111" s="24"/>
      <c r="C111" s="24"/>
      <c r="D111" s="21"/>
      <c r="E111" s="25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ht="41.25" customHeight="1">
      <c r="A112" s="24"/>
      <c r="B112" s="24"/>
      <c r="C112" s="24"/>
      <c r="D112" s="21"/>
      <c r="E112" s="25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</row>
    <row r="113" ht="41.25" customHeight="1">
      <c r="A113" s="24"/>
      <c r="B113" s="24"/>
      <c r="C113" s="24"/>
      <c r="D113" s="21"/>
      <c r="E113" s="25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ht="41.25" customHeight="1">
      <c r="A114" s="24"/>
      <c r="B114" s="24"/>
      <c r="C114" s="24"/>
      <c r="D114" s="21"/>
      <c r="E114" s="25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</row>
    <row r="115" ht="41.25" customHeight="1">
      <c r="A115" s="24"/>
      <c r="B115" s="24"/>
      <c r="C115" s="24"/>
      <c r="D115" s="21"/>
      <c r="E115" s="25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ht="41.25" customHeight="1">
      <c r="A116" s="24"/>
      <c r="B116" s="24"/>
      <c r="C116" s="24"/>
      <c r="D116" s="21"/>
      <c r="E116" s="25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</row>
    <row r="117" ht="41.25" customHeight="1">
      <c r="A117" s="24"/>
      <c r="B117" s="24"/>
      <c r="C117" s="24"/>
      <c r="D117" s="21"/>
      <c r="E117" s="25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ht="41.25" customHeight="1">
      <c r="A118" s="24"/>
      <c r="B118" s="24"/>
      <c r="C118" s="24"/>
      <c r="D118" s="21"/>
      <c r="E118" s="25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</row>
    <row r="119" ht="41.25" customHeight="1">
      <c r="A119" s="24"/>
      <c r="B119" s="24"/>
      <c r="C119" s="24"/>
      <c r="D119" s="21"/>
      <c r="E119" s="25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ht="41.25" customHeight="1">
      <c r="A120" s="24"/>
      <c r="B120" s="24"/>
      <c r="C120" s="24"/>
      <c r="D120" s="21"/>
      <c r="E120" s="25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</row>
    <row r="121" ht="41.25" customHeight="1">
      <c r="A121" s="24"/>
      <c r="B121" s="24"/>
      <c r="C121" s="24"/>
      <c r="D121" s="21"/>
      <c r="E121" s="25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ht="41.25" customHeight="1">
      <c r="A122" s="24"/>
      <c r="B122" s="24"/>
      <c r="C122" s="24"/>
      <c r="D122" s="21"/>
      <c r="E122" s="25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</row>
    <row r="123" ht="41.25" customHeight="1">
      <c r="A123" s="24"/>
      <c r="B123" s="24"/>
      <c r="C123" s="24"/>
      <c r="D123" s="21"/>
      <c r="E123" s="25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ht="41.25" customHeight="1">
      <c r="A124" s="24"/>
      <c r="B124" s="24"/>
      <c r="C124" s="24"/>
      <c r="D124" s="21"/>
      <c r="E124" s="25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</row>
    <row r="125" ht="41.25" customHeight="1">
      <c r="A125" s="24"/>
      <c r="B125" s="24"/>
      <c r="C125" s="24"/>
      <c r="D125" s="21"/>
      <c r="E125" s="25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ht="41.25" customHeight="1">
      <c r="A126" s="24"/>
      <c r="B126" s="24"/>
      <c r="C126" s="24"/>
      <c r="D126" s="21"/>
      <c r="E126" s="25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</row>
    <row r="127" ht="41.25" customHeight="1">
      <c r="A127" s="24"/>
      <c r="B127" s="24"/>
      <c r="C127" s="24"/>
      <c r="D127" s="21"/>
      <c r="E127" s="25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ht="41.25" customHeight="1">
      <c r="A128" s="24"/>
      <c r="B128" s="24"/>
      <c r="C128" s="24"/>
      <c r="D128" s="21"/>
      <c r="E128" s="25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</row>
    <row r="129" ht="41.25" customHeight="1">
      <c r="A129" s="24"/>
      <c r="B129" s="24"/>
      <c r="C129" s="24"/>
      <c r="D129" s="21"/>
      <c r="E129" s="25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ht="41.25" customHeight="1">
      <c r="A130" s="24"/>
      <c r="B130" s="24"/>
      <c r="C130" s="24"/>
      <c r="D130" s="21"/>
      <c r="E130" s="25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</row>
    <row r="131" ht="41.25" customHeight="1">
      <c r="A131" s="24"/>
      <c r="B131" s="24"/>
      <c r="C131" s="24"/>
      <c r="D131" s="21"/>
      <c r="E131" s="25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ht="41.25" customHeight="1">
      <c r="A132" s="24"/>
      <c r="B132" s="24"/>
      <c r="C132" s="24"/>
      <c r="D132" s="21"/>
      <c r="E132" s="25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</row>
    <row r="133" ht="41.25" customHeight="1">
      <c r="A133" s="24"/>
      <c r="B133" s="24"/>
      <c r="C133" s="24"/>
      <c r="D133" s="21"/>
      <c r="E133" s="25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ht="41.25" customHeight="1">
      <c r="A134" s="24"/>
      <c r="B134" s="24"/>
      <c r="C134" s="24"/>
      <c r="D134" s="21"/>
      <c r="E134" s="25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</row>
    <row r="135" ht="41.25" customHeight="1">
      <c r="A135" s="24"/>
      <c r="B135" s="24"/>
      <c r="C135" s="24"/>
      <c r="D135" s="21"/>
      <c r="E135" s="25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ht="41.25" customHeight="1">
      <c r="A136" s="24"/>
      <c r="B136" s="24"/>
      <c r="C136" s="24"/>
      <c r="D136" s="21"/>
      <c r="E136" s="25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</row>
    <row r="137" ht="41.25" customHeight="1">
      <c r="A137" s="24"/>
      <c r="B137" s="24"/>
      <c r="C137" s="24"/>
      <c r="D137" s="21"/>
      <c r="E137" s="25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ht="41.25" customHeight="1">
      <c r="A138" s="24"/>
      <c r="B138" s="24"/>
      <c r="C138" s="24"/>
      <c r="D138" s="21"/>
      <c r="E138" s="25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</row>
    <row r="139" ht="41.25" customHeight="1">
      <c r="A139" s="24"/>
      <c r="B139" s="24"/>
      <c r="C139" s="24"/>
      <c r="D139" s="21"/>
      <c r="E139" s="25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ht="41.25" customHeight="1">
      <c r="A140" s="24"/>
      <c r="B140" s="24"/>
      <c r="C140" s="24"/>
      <c r="D140" s="21"/>
      <c r="E140" s="25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</row>
    <row r="141" ht="41.25" customHeight="1">
      <c r="A141" s="24"/>
      <c r="B141" s="24"/>
      <c r="C141" s="24"/>
      <c r="D141" s="21"/>
      <c r="E141" s="25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ht="41.25" customHeight="1">
      <c r="A142" s="24"/>
      <c r="B142" s="24"/>
      <c r="C142" s="24"/>
      <c r="D142" s="21"/>
      <c r="E142" s="25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</row>
    <row r="143" ht="41.25" customHeight="1">
      <c r="A143" s="24"/>
      <c r="B143" s="24"/>
      <c r="C143" s="24"/>
      <c r="D143" s="21"/>
      <c r="E143" s="25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ht="41.25" customHeight="1">
      <c r="A144" s="24"/>
      <c r="B144" s="24"/>
      <c r="C144" s="24"/>
      <c r="D144" s="21"/>
      <c r="E144" s="25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</row>
    <row r="145" ht="41.25" customHeight="1">
      <c r="A145" s="24"/>
      <c r="B145" s="24"/>
      <c r="C145" s="24"/>
      <c r="D145" s="21"/>
      <c r="E145" s="25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ht="41.25" customHeight="1">
      <c r="A146" s="24"/>
      <c r="B146" s="24"/>
      <c r="C146" s="24"/>
      <c r="D146" s="21"/>
      <c r="E146" s="25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</row>
    <row r="147" ht="41.25" customHeight="1">
      <c r="A147" s="24"/>
      <c r="B147" s="24"/>
      <c r="C147" s="24"/>
      <c r="D147" s="21"/>
      <c r="E147" s="25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ht="41.25" customHeight="1">
      <c r="A148" s="24"/>
      <c r="B148" s="24"/>
      <c r="C148" s="24"/>
      <c r="D148" s="21"/>
      <c r="E148" s="25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</row>
    <row r="149" ht="41.25" customHeight="1">
      <c r="A149" s="24"/>
      <c r="B149" s="24"/>
      <c r="C149" s="24"/>
      <c r="D149" s="21"/>
      <c r="E149" s="25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ht="41.25" customHeight="1">
      <c r="A150" s="24"/>
      <c r="B150" s="24"/>
      <c r="C150" s="24"/>
      <c r="D150" s="21"/>
      <c r="E150" s="25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</row>
    <row r="151" ht="41.25" customHeight="1">
      <c r="A151" s="24"/>
      <c r="B151" s="24"/>
      <c r="C151" s="24"/>
      <c r="D151" s="21"/>
      <c r="E151" s="25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ht="41.25" customHeight="1">
      <c r="A152" s="24"/>
      <c r="B152" s="24"/>
      <c r="C152" s="24"/>
      <c r="D152" s="21"/>
      <c r="E152" s="25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</row>
    <row r="153" ht="41.25" customHeight="1">
      <c r="A153" s="24"/>
      <c r="B153" s="24"/>
      <c r="C153" s="24"/>
      <c r="D153" s="21"/>
      <c r="E153" s="25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ht="41.25" customHeight="1">
      <c r="A154" s="24"/>
      <c r="B154" s="24"/>
      <c r="C154" s="24"/>
      <c r="D154" s="21"/>
      <c r="E154" s="25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</row>
    <row r="155" ht="41.25" customHeight="1">
      <c r="A155" s="24"/>
      <c r="B155" s="24"/>
      <c r="C155" s="24"/>
      <c r="D155" s="21"/>
      <c r="E155" s="25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ht="41.25" customHeight="1">
      <c r="A156" s="24"/>
      <c r="B156" s="24"/>
      <c r="C156" s="24"/>
      <c r="D156" s="21"/>
      <c r="E156" s="25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</row>
    <row r="157" ht="41.25" customHeight="1">
      <c r="A157" s="24"/>
      <c r="B157" s="24"/>
      <c r="C157" s="24"/>
      <c r="D157" s="21"/>
      <c r="E157" s="25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ht="41.25" customHeight="1">
      <c r="A158" s="24"/>
      <c r="B158" s="24"/>
      <c r="C158" s="24"/>
      <c r="D158" s="21"/>
      <c r="E158" s="25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</row>
    <row r="159" ht="41.25" customHeight="1">
      <c r="A159" s="24"/>
      <c r="B159" s="24"/>
      <c r="C159" s="24"/>
      <c r="D159" s="21"/>
      <c r="E159" s="25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ht="41.25" customHeight="1">
      <c r="A160" s="24"/>
      <c r="B160" s="24"/>
      <c r="C160" s="24"/>
      <c r="D160" s="21"/>
      <c r="E160" s="25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</row>
    <row r="161" ht="41.25" customHeight="1">
      <c r="A161" s="24"/>
      <c r="B161" s="24"/>
      <c r="C161" s="24"/>
      <c r="D161" s="21"/>
      <c r="E161" s="25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</row>
    <row r="162" ht="41.25" customHeight="1">
      <c r="A162" s="24"/>
      <c r="B162" s="24"/>
      <c r="C162" s="24"/>
      <c r="D162" s="21"/>
      <c r="E162" s="25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</row>
    <row r="163" ht="41.25" customHeight="1">
      <c r="A163" s="24"/>
      <c r="B163" s="24"/>
      <c r="C163" s="24"/>
      <c r="D163" s="21"/>
      <c r="E163" s="25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</row>
    <row r="164" ht="41.25" customHeight="1">
      <c r="A164" s="24"/>
      <c r="B164" s="24"/>
      <c r="C164" s="24"/>
      <c r="D164" s="21"/>
      <c r="E164" s="25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</row>
    <row r="165" ht="41.25" customHeight="1">
      <c r="A165" s="24"/>
      <c r="B165" s="24"/>
      <c r="C165" s="24"/>
      <c r="D165" s="21"/>
      <c r="E165" s="25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</row>
    <row r="166" ht="41.25" customHeight="1">
      <c r="A166" s="24"/>
      <c r="B166" s="24"/>
      <c r="C166" s="24"/>
      <c r="D166" s="21"/>
      <c r="E166" s="25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</row>
    <row r="167" ht="41.25" customHeight="1">
      <c r="A167" s="24"/>
      <c r="B167" s="24"/>
      <c r="C167" s="24"/>
      <c r="D167" s="21"/>
      <c r="E167" s="25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</row>
    <row r="168" ht="41.25" customHeight="1">
      <c r="A168" s="24"/>
      <c r="B168" s="24"/>
      <c r="C168" s="24"/>
      <c r="D168" s="21"/>
      <c r="E168" s="25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</row>
    <row r="169" ht="41.25" customHeight="1">
      <c r="A169" s="24"/>
      <c r="B169" s="24"/>
      <c r="C169" s="24"/>
      <c r="D169" s="21"/>
      <c r="E169" s="25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</row>
    <row r="170" ht="41.25" customHeight="1">
      <c r="A170" s="24"/>
      <c r="B170" s="24"/>
      <c r="C170" s="24"/>
      <c r="D170" s="21"/>
      <c r="E170" s="25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</row>
    <row r="171" ht="41.25" customHeight="1">
      <c r="A171" s="24"/>
      <c r="B171" s="24"/>
      <c r="C171" s="24"/>
      <c r="D171" s="21"/>
      <c r="E171" s="25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</row>
    <row r="172" ht="41.25" customHeight="1">
      <c r="A172" s="24"/>
      <c r="B172" s="24"/>
      <c r="C172" s="24"/>
      <c r="D172" s="21"/>
      <c r="E172" s="25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</row>
    <row r="173" ht="41.25" customHeight="1">
      <c r="A173" s="24"/>
      <c r="B173" s="24"/>
      <c r="C173" s="24"/>
      <c r="D173" s="21"/>
      <c r="E173" s="25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</row>
    <row r="174" ht="41.25" customHeight="1">
      <c r="A174" s="24"/>
      <c r="B174" s="24"/>
      <c r="C174" s="24"/>
      <c r="D174" s="21"/>
      <c r="E174" s="25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</row>
    <row r="175" ht="41.25" customHeight="1">
      <c r="A175" s="24"/>
      <c r="B175" s="24"/>
      <c r="C175" s="24"/>
      <c r="D175" s="21"/>
      <c r="E175" s="25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</row>
    <row r="176" ht="41.25" customHeight="1">
      <c r="A176" s="24"/>
      <c r="B176" s="24"/>
      <c r="C176" s="24"/>
      <c r="D176" s="21"/>
      <c r="E176" s="25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</row>
    <row r="177" ht="41.25" customHeight="1">
      <c r="A177" s="24"/>
      <c r="B177" s="24"/>
      <c r="C177" s="24"/>
      <c r="D177" s="21"/>
      <c r="E177" s="25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</row>
    <row r="178" ht="41.25" customHeight="1">
      <c r="A178" s="24"/>
      <c r="B178" s="24"/>
      <c r="C178" s="24"/>
      <c r="D178" s="21"/>
      <c r="E178" s="25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</row>
    <row r="179" ht="41.25" customHeight="1">
      <c r="A179" s="24"/>
      <c r="B179" s="24"/>
      <c r="C179" s="24"/>
      <c r="D179" s="21"/>
      <c r="E179" s="25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</row>
    <row r="180" ht="41.25" customHeight="1">
      <c r="A180" s="24"/>
      <c r="B180" s="24"/>
      <c r="C180" s="24"/>
      <c r="D180" s="21"/>
      <c r="E180" s="25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</row>
    <row r="181" ht="41.25" customHeight="1">
      <c r="A181" s="24"/>
      <c r="B181" s="24"/>
      <c r="C181" s="24"/>
      <c r="D181" s="21"/>
      <c r="E181" s="25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</row>
    <row r="182" ht="41.25" customHeight="1">
      <c r="A182" s="24"/>
      <c r="B182" s="24"/>
      <c r="C182" s="24"/>
      <c r="D182" s="21"/>
      <c r="E182" s="25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</row>
    <row r="183" ht="41.25" customHeight="1">
      <c r="A183" s="24"/>
      <c r="B183" s="24"/>
      <c r="C183" s="24"/>
      <c r="D183" s="21"/>
      <c r="E183" s="25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</row>
    <row r="184" ht="41.25" customHeight="1">
      <c r="A184" s="24"/>
      <c r="B184" s="24"/>
      <c r="C184" s="24"/>
      <c r="D184" s="21"/>
      <c r="E184" s="25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</row>
    <row r="185" ht="41.25" customHeight="1">
      <c r="A185" s="24"/>
      <c r="B185" s="24"/>
      <c r="C185" s="24"/>
      <c r="D185" s="21"/>
      <c r="E185" s="25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</row>
    <row r="186" ht="41.25" customHeight="1">
      <c r="A186" s="24"/>
      <c r="B186" s="24"/>
      <c r="C186" s="24"/>
      <c r="D186" s="21"/>
      <c r="E186" s="25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</row>
    <row r="187" ht="41.25" customHeight="1">
      <c r="A187" s="24"/>
      <c r="B187" s="24"/>
      <c r="C187" s="24"/>
      <c r="D187" s="21"/>
      <c r="E187" s="25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</row>
    <row r="188" ht="41.25" customHeight="1">
      <c r="A188" s="24"/>
      <c r="B188" s="24"/>
      <c r="C188" s="24"/>
      <c r="D188" s="21"/>
      <c r="E188" s="25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</row>
    <row r="189" ht="41.25" customHeight="1">
      <c r="A189" s="24"/>
      <c r="B189" s="24"/>
      <c r="C189" s="24"/>
      <c r="D189" s="21"/>
      <c r="E189" s="25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</row>
    <row r="190" ht="41.25" customHeight="1">
      <c r="A190" s="24"/>
      <c r="B190" s="24"/>
      <c r="C190" s="24"/>
      <c r="D190" s="21"/>
      <c r="E190" s="25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</row>
    <row r="191" ht="41.25" customHeight="1">
      <c r="A191" s="24"/>
      <c r="B191" s="24"/>
      <c r="C191" s="24"/>
      <c r="D191" s="21"/>
      <c r="E191" s="25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</row>
    <row r="192" ht="41.25" customHeight="1">
      <c r="A192" s="24"/>
      <c r="B192" s="24"/>
      <c r="C192" s="24"/>
      <c r="D192" s="21"/>
      <c r="E192" s="25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</row>
    <row r="193" ht="41.25" customHeight="1">
      <c r="A193" s="24"/>
      <c r="B193" s="24"/>
      <c r="C193" s="24"/>
      <c r="D193" s="21"/>
      <c r="E193" s="25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</row>
    <row r="194" ht="41.25" customHeight="1">
      <c r="A194" s="24"/>
      <c r="B194" s="24"/>
      <c r="C194" s="24"/>
      <c r="D194" s="21"/>
      <c r="E194" s="25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</row>
    <row r="195" ht="41.25" customHeight="1">
      <c r="A195" s="24"/>
      <c r="B195" s="24"/>
      <c r="C195" s="24"/>
      <c r="D195" s="21"/>
      <c r="E195" s="25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</row>
    <row r="196" ht="41.25" customHeight="1">
      <c r="A196" s="24"/>
      <c r="B196" s="24"/>
      <c r="C196" s="24"/>
      <c r="D196" s="21"/>
      <c r="E196" s="25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</row>
    <row r="197" ht="41.25" customHeight="1">
      <c r="A197" s="24"/>
      <c r="B197" s="24"/>
      <c r="C197" s="24"/>
      <c r="D197" s="21"/>
      <c r="E197" s="25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</row>
    <row r="198" ht="41.25" customHeight="1">
      <c r="A198" s="24"/>
      <c r="B198" s="24"/>
      <c r="C198" s="24"/>
      <c r="D198" s="21"/>
      <c r="E198" s="25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</row>
    <row r="199" ht="41.25" customHeight="1">
      <c r="A199" s="24"/>
      <c r="B199" s="24"/>
      <c r="C199" s="24"/>
      <c r="D199" s="21"/>
      <c r="E199" s="25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</row>
    <row r="200" ht="41.25" customHeight="1">
      <c r="A200" s="24"/>
      <c r="B200" s="24"/>
      <c r="C200" s="24"/>
      <c r="D200" s="21"/>
      <c r="E200" s="25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</row>
    <row r="201" ht="41.25" customHeight="1">
      <c r="A201" s="24"/>
      <c r="B201" s="24"/>
      <c r="C201" s="24"/>
      <c r="D201" s="21"/>
      <c r="E201" s="25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</row>
    <row r="202" ht="41.25" customHeight="1">
      <c r="A202" s="24"/>
      <c r="B202" s="24"/>
      <c r="C202" s="24"/>
      <c r="D202" s="21"/>
      <c r="E202" s="25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</row>
    <row r="203" ht="41.25" customHeight="1">
      <c r="A203" s="24"/>
      <c r="B203" s="24"/>
      <c r="C203" s="24"/>
      <c r="D203" s="21"/>
      <c r="E203" s="25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</row>
    <row r="204" ht="41.25" customHeight="1">
      <c r="A204" s="24"/>
      <c r="B204" s="24"/>
      <c r="C204" s="24"/>
      <c r="D204" s="21"/>
      <c r="E204" s="25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</row>
    <row r="205" ht="41.25" customHeight="1">
      <c r="A205" s="24"/>
      <c r="B205" s="24"/>
      <c r="C205" s="24"/>
      <c r="D205" s="21"/>
      <c r="E205" s="25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</row>
    <row r="206" ht="41.25" customHeight="1">
      <c r="A206" s="24"/>
      <c r="B206" s="24"/>
      <c r="C206" s="24"/>
      <c r="D206" s="21"/>
      <c r="E206" s="25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</row>
    <row r="207" ht="41.25" customHeight="1">
      <c r="A207" s="24"/>
      <c r="B207" s="24"/>
      <c r="C207" s="24"/>
      <c r="D207" s="21"/>
      <c r="E207" s="25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</row>
    <row r="208" ht="41.25" customHeight="1">
      <c r="A208" s="24"/>
      <c r="B208" s="24"/>
      <c r="C208" s="24"/>
      <c r="D208" s="21"/>
      <c r="E208" s="25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</row>
    <row r="209" ht="41.25" customHeight="1">
      <c r="A209" s="24"/>
      <c r="B209" s="24"/>
      <c r="C209" s="24"/>
      <c r="D209" s="21"/>
      <c r="E209" s="25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</row>
    <row r="210" ht="41.25" customHeight="1">
      <c r="A210" s="24"/>
      <c r="B210" s="24"/>
      <c r="C210" s="24"/>
      <c r="D210" s="21"/>
      <c r="E210" s="25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</row>
    <row r="211" ht="41.25" customHeight="1">
      <c r="A211" s="24"/>
      <c r="B211" s="24"/>
      <c r="C211" s="24"/>
      <c r="D211" s="21"/>
      <c r="E211" s="25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</row>
    <row r="212" ht="41.25" customHeight="1">
      <c r="A212" s="24"/>
      <c r="B212" s="24"/>
      <c r="C212" s="24"/>
      <c r="D212" s="21"/>
      <c r="E212" s="25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</row>
    <row r="213" ht="41.25" customHeight="1">
      <c r="A213" s="24"/>
      <c r="B213" s="24"/>
      <c r="C213" s="24"/>
      <c r="D213" s="21"/>
      <c r="E213" s="25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</row>
    <row r="214" ht="41.25" customHeight="1">
      <c r="A214" s="24"/>
      <c r="B214" s="24"/>
      <c r="C214" s="24"/>
      <c r="D214" s="21"/>
      <c r="E214" s="25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</row>
    <row r="215" ht="41.25" customHeight="1">
      <c r="A215" s="24"/>
      <c r="B215" s="24"/>
      <c r="C215" s="24"/>
      <c r="D215" s="21"/>
      <c r="E215" s="25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</row>
    <row r="216" ht="41.25" customHeight="1">
      <c r="A216" s="24"/>
      <c r="B216" s="24"/>
      <c r="C216" s="24"/>
      <c r="D216" s="21"/>
      <c r="E216" s="25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</row>
    <row r="217" ht="41.25" customHeight="1">
      <c r="A217" s="24"/>
      <c r="B217" s="24"/>
      <c r="C217" s="24"/>
      <c r="D217" s="21"/>
      <c r="E217" s="25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</row>
    <row r="218" ht="41.25" customHeight="1">
      <c r="A218" s="24"/>
      <c r="B218" s="24"/>
      <c r="C218" s="24"/>
      <c r="D218" s="21"/>
      <c r="E218" s="25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</row>
    <row r="219" ht="41.25" customHeight="1">
      <c r="A219" s="24"/>
      <c r="B219" s="24"/>
      <c r="C219" s="24"/>
      <c r="D219" s="21"/>
      <c r="E219" s="25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</row>
    <row r="220" ht="41.25" customHeight="1">
      <c r="A220" s="24"/>
      <c r="B220" s="24"/>
      <c r="C220" s="24"/>
      <c r="D220" s="21"/>
      <c r="E220" s="25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</row>
    <row r="221" ht="41.25" customHeight="1">
      <c r="A221" s="24"/>
      <c r="B221" s="24"/>
      <c r="C221" s="24"/>
      <c r="D221" s="21"/>
      <c r="E221" s="25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</row>
    <row r="222" ht="41.25" customHeight="1">
      <c r="A222" s="24"/>
      <c r="B222" s="24"/>
      <c r="C222" s="24"/>
      <c r="D222" s="21"/>
      <c r="E222" s="25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</row>
    <row r="223" ht="41.25" customHeight="1">
      <c r="A223" s="24"/>
      <c r="B223" s="24"/>
      <c r="C223" s="24"/>
      <c r="D223" s="21"/>
      <c r="E223" s="25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</row>
    <row r="224" ht="41.25" customHeight="1">
      <c r="A224" s="24"/>
      <c r="B224" s="24"/>
      <c r="C224" s="24"/>
      <c r="D224" s="21"/>
      <c r="E224" s="25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</row>
    <row r="225" ht="41.25" customHeight="1">
      <c r="A225" s="24"/>
      <c r="B225" s="24"/>
      <c r="C225" s="24"/>
      <c r="D225" s="21"/>
      <c r="E225" s="25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</row>
    <row r="226" ht="41.25" customHeight="1">
      <c r="A226" s="24"/>
      <c r="B226" s="24"/>
      <c r="C226" s="24"/>
      <c r="D226" s="21"/>
      <c r="E226" s="25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</row>
    <row r="227" ht="41.25" customHeight="1">
      <c r="A227" s="24"/>
      <c r="B227" s="24"/>
      <c r="C227" s="24"/>
      <c r="D227" s="21"/>
      <c r="E227" s="25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</row>
    <row r="228" ht="41.25" customHeight="1">
      <c r="A228" s="24"/>
      <c r="B228" s="24"/>
      <c r="C228" s="24"/>
      <c r="D228" s="21"/>
      <c r="E228" s="25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</row>
    <row r="229" ht="41.25" customHeight="1">
      <c r="A229" s="24"/>
      <c r="B229" s="24"/>
      <c r="C229" s="24"/>
      <c r="D229" s="21"/>
      <c r="E229" s="25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</row>
    <row r="230" ht="41.25" customHeight="1">
      <c r="A230" s="24"/>
      <c r="B230" s="24"/>
      <c r="C230" s="24"/>
      <c r="D230" s="21"/>
      <c r="E230" s="25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</row>
    <row r="231" ht="41.25" customHeight="1">
      <c r="A231" s="24"/>
      <c r="B231" s="24"/>
      <c r="C231" s="24"/>
      <c r="D231" s="21"/>
      <c r="E231" s="25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</row>
    <row r="232" ht="41.25" customHeight="1">
      <c r="A232" s="24"/>
      <c r="B232" s="24"/>
      <c r="C232" s="24"/>
      <c r="D232" s="21"/>
      <c r="E232" s="25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</row>
    <row r="233" ht="41.25" customHeight="1">
      <c r="A233" s="24"/>
      <c r="B233" s="24"/>
      <c r="C233" s="24"/>
      <c r="D233" s="21"/>
      <c r="E233" s="25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</row>
    <row r="234" ht="41.25" customHeight="1">
      <c r="A234" s="24"/>
      <c r="B234" s="24"/>
      <c r="C234" s="24"/>
      <c r="D234" s="21"/>
      <c r="E234" s="25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</row>
    <row r="235" ht="41.25" customHeight="1">
      <c r="A235" s="24"/>
      <c r="B235" s="24"/>
      <c r="C235" s="24"/>
      <c r="D235" s="21"/>
      <c r="E235" s="25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</row>
    <row r="236" ht="41.25" customHeight="1">
      <c r="A236" s="24"/>
      <c r="B236" s="24"/>
      <c r="C236" s="24"/>
      <c r="D236" s="21"/>
      <c r="E236" s="25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</row>
    <row r="237" ht="41.25" customHeight="1">
      <c r="A237" s="24"/>
      <c r="B237" s="24"/>
      <c r="C237" s="24"/>
      <c r="D237" s="21"/>
      <c r="E237" s="25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</row>
    <row r="238" ht="41.25" customHeight="1">
      <c r="A238" s="24"/>
      <c r="B238" s="24"/>
      <c r="C238" s="24"/>
      <c r="D238" s="21"/>
      <c r="E238" s="25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</row>
    <row r="239" ht="41.25" customHeight="1">
      <c r="A239" s="24"/>
      <c r="B239" s="24"/>
      <c r="C239" s="24"/>
      <c r="D239" s="21"/>
      <c r="E239" s="25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</row>
    <row r="240" ht="41.25" customHeight="1">
      <c r="A240" s="24"/>
      <c r="B240" s="24"/>
      <c r="C240" s="24"/>
      <c r="D240" s="21"/>
      <c r="E240" s="25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</row>
    <row r="241" ht="41.25" customHeight="1">
      <c r="A241" s="24"/>
      <c r="B241" s="24"/>
      <c r="C241" s="24"/>
      <c r="D241" s="21"/>
      <c r="E241" s="25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</row>
    <row r="242" ht="41.25" customHeight="1">
      <c r="A242" s="24"/>
      <c r="B242" s="24"/>
      <c r="C242" s="24"/>
      <c r="D242" s="21"/>
      <c r="E242" s="25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</row>
    <row r="243" ht="41.25" customHeight="1">
      <c r="A243" s="24"/>
      <c r="B243" s="24"/>
      <c r="C243" s="24"/>
      <c r="D243" s="21"/>
      <c r="E243" s="25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</row>
    <row r="244" ht="41.25" customHeight="1">
      <c r="A244" s="24"/>
      <c r="B244" s="24"/>
      <c r="C244" s="24"/>
      <c r="D244" s="21"/>
      <c r="E244" s="25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</row>
    <row r="245" ht="41.25" customHeight="1">
      <c r="A245" s="24"/>
      <c r="B245" s="24"/>
      <c r="C245" s="24"/>
      <c r="D245" s="21"/>
      <c r="E245" s="25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</row>
    <row r="246" ht="41.25" customHeight="1">
      <c r="A246" s="24"/>
      <c r="B246" s="24"/>
      <c r="C246" s="24"/>
      <c r="D246" s="21"/>
      <c r="E246" s="25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</row>
    <row r="247" ht="41.25" customHeight="1">
      <c r="A247" s="24"/>
      <c r="B247" s="24"/>
      <c r="C247" s="24"/>
      <c r="D247" s="21"/>
      <c r="E247" s="25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</row>
    <row r="248" ht="41.25" customHeight="1">
      <c r="A248" s="24"/>
      <c r="B248" s="24"/>
      <c r="C248" s="24"/>
      <c r="D248" s="21"/>
      <c r="E248" s="25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</row>
    <row r="249" ht="41.25" customHeight="1">
      <c r="A249" s="24"/>
      <c r="B249" s="24"/>
      <c r="C249" s="24"/>
      <c r="D249" s="21"/>
      <c r="E249" s="25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</row>
    <row r="250" ht="41.25" customHeight="1">
      <c r="A250" s="24"/>
      <c r="B250" s="24"/>
      <c r="C250" s="24"/>
      <c r="D250" s="21"/>
      <c r="E250" s="25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</row>
    <row r="251" ht="41.25" customHeight="1">
      <c r="A251" s="24"/>
      <c r="B251" s="24"/>
      <c r="C251" s="24"/>
      <c r="D251" s="21"/>
      <c r="E251" s="25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</row>
    <row r="252" ht="41.25" customHeight="1">
      <c r="A252" s="24"/>
      <c r="B252" s="24"/>
      <c r="C252" s="24"/>
      <c r="D252" s="21"/>
      <c r="E252" s="25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</row>
    <row r="253" ht="41.25" customHeight="1">
      <c r="A253" s="24"/>
      <c r="B253" s="24"/>
      <c r="C253" s="24"/>
      <c r="D253" s="21"/>
      <c r="E253" s="25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</row>
    <row r="254" ht="41.25" customHeight="1">
      <c r="A254" s="24"/>
      <c r="B254" s="24"/>
      <c r="C254" s="24"/>
      <c r="D254" s="21"/>
      <c r="E254" s="25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</row>
    <row r="255" ht="41.25" customHeight="1">
      <c r="A255" s="24"/>
      <c r="B255" s="24"/>
      <c r="C255" s="24"/>
      <c r="D255" s="21"/>
      <c r="E255" s="25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</row>
    <row r="256" ht="41.25" customHeight="1">
      <c r="A256" s="24"/>
      <c r="B256" s="24"/>
      <c r="C256" s="24"/>
      <c r="D256" s="21"/>
      <c r="E256" s="25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</row>
    <row r="257" ht="41.25" customHeight="1">
      <c r="A257" s="24"/>
      <c r="B257" s="24"/>
      <c r="C257" s="24"/>
      <c r="D257" s="21"/>
      <c r="E257" s="25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</row>
    <row r="258" ht="41.25" customHeight="1">
      <c r="A258" s="24"/>
      <c r="B258" s="24"/>
      <c r="C258" s="24"/>
      <c r="D258" s="21"/>
      <c r="E258" s="25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</row>
    <row r="259" ht="41.25" customHeight="1">
      <c r="A259" s="24"/>
      <c r="B259" s="24"/>
      <c r="C259" s="24"/>
      <c r="D259" s="21"/>
      <c r="E259" s="25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</row>
    <row r="260" ht="41.25" customHeight="1">
      <c r="A260" s="24"/>
      <c r="B260" s="24"/>
      <c r="C260" s="24"/>
      <c r="D260" s="21"/>
      <c r="E260" s="25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</row>
    <row r="261" ht="41.25" customHeight="1">
      <c r="A261" s="24"/>
      <c r="B261" s="24"/>
      <c r="C261" s="24"/>
      <c r="D261" s="21"/>
      <c r="E261" s="25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</row>
    <row r="262" ht="41.25" customHeight="1">
      <c r="A262" s="24"/>
      <c r="B262" s="24"/>
      <c r="C262" s="24"/>
      <c r="D262" s="21"/>
      <c r="E262" s="25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</row>
    <row r="263" ht="41.25" customHeight="1">
      <c r="A263" s="24"/>
      <c r="B263" s="24"/>
      <c r="C263" s="24"/>
      <c r="D263" s="21"/>
      <c r="E263" s="25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</row>
    <row r="264" ht="41.25" customHeight="1">
      <c r="A264" s="24"/>
      <c r="B264" s="24"/>
      <c r="C264" s="24"/>
      <c r="D264" s="21"/>
      <c r="E264" s="25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</row>
    <row r="265" ht="41.25" customHeight="1">
      <c r="A265" s="24"/>
      <c r="B265" s="24"/>
      <c r="C265" s="24"/>
      <c r="D265" s="21"/>
      <c r="E265" s="25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</row>
    <row r="266" ht="41.25" customHeight="1">
      <c r="A266" s="24"/>
      <c r="B266" s="24"/>
      <c r="C266" s="24"/>
      <c r="D266" s="21"/>
      <c r="E266" s="25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</row>
    <row r="267" ht="41.25" customHeight="1">
      <c r="A267" s="24"/>
      <c r="B267" s="24"/>
      <c r="C267" s="24"/>
      <c r="D267" s="21"/>
      <c r="E267" s="25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</row>
    <row r="268" ht="41.25" customHeight="1">
      <c r="A268" s="24"/>
      <c r="B268" s="24"/>
      <c r="C268" s="24"/>
      <c r="D268" s="21"/>
      <c r="E268" s="25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</row>
    <row r="269" ht="41.25" customHeight="1">
      <c r="A269" s="24"/>
      <c r="B269" s="24"/>
      <c r="C269" s="24"/>
      <c r="D269" s="21"/>
      <c r="E269" s="25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</row>
    <row r="270" ht="41.25" customHeight="1">
      <c r="A270" s="24"/>
      <c r="B270" s="24"/>
      <c r="C270" s="24"/>
      <c r="D270" s="21"/>
      <c r="E270" s="25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</row>
    <row r="271" ht="41.25" customHeight="1">
      <c r="A271" s="24"/>
      <c r="B271" s="24"/>
      <c r="C271" s="24"/>
      <c r="D271" s="21"/>
      <c r="E271" s="25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</row>
    <row r="272" ht="41.25" customHeight="1">
      <c r="A272" s="24"/>
      <c r="B272" s="24"/>
      <c r="C272" s="24"/>
      <c r="D272" s="21"/>
      <c r="E272" s="25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</row>
    <row r="273" ht="41.25" customHeight="1">
      <c r="A273" s="24"/>
      <c r="B273" s="24"/>
      <c r="C273" s="24"/>
      <c r="D273" s="21"/>
      <c r="E273" s="25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</row>
    <row r="274" ht="41.25" customHeight="1">
      <c r="A274" s="24"/>
      <c r="B274" s="24"/>
      <c r="C274" s="24"/>
      <c r="D274" s="21"/>
      <c r="E274" s="25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</row>
    <row r="275" ht="41.25" customHeight="1">
      <c r="A275" s="24"/>
      <c r="B275" s="24"/>
      <c r="C275" s="24"/>
      <c r="D275" s="21"/>
      <c r="E275" s="25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</row>
    <row r="276" ht="41.25" customHeight="1">
      <c r="A276" s="24"/>
      <c r="B276" s="24"/>
      <c r="C276" s="24"/>
      <c r="D276" s="21"/>
      <c r="E276" s="25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</row>
    <row r="277" ht="41.25" customHeight="1">
      <c r="A277" s="24"/>
      <c r="B277" s="24"/>
      <c r="C277" s="24"/>
      <c r="D277" s="21"/>
      <c r="E277" s="25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</row>
    <row r="278" ht="41.25" customHeight="1">
      <c r="A278" s="24"/>
      <c r="B278" s="24"/>
      <c r="C278" s="24"/>
      <c r="D278" s="21"/>
      <c r="E278" s="25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</row>
    <row r="279" ht="41.25" customHeight="1">
      <c r="A279" s="24"/>
      <c r="B279" s="24"/>
      <c r="C279" s="24"/>
      <c r="D279" s="21"/>
      <c r="E279" s="25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</row>
    <row r="280" ht="41.25" customHeight="1">
      <c r="A280" s="24"/>
      <c r="B280" s="24"/>
      <c r="C280" s="24"/>
      <c r="D280" s="21"/>
      <c r="E280" s="25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</row>
    <row r="281" ht="41.25" customHeight="1">
      <c r="A281" s="24"/>
      <c r="B281" s="24"/>
      <c r="C281" s="24"/>
      <c r="D281" s="21"/>
      <c r="E281" s="25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</row>
    <row r="282" ht="41.25" customHeight="1">
      <c r="A282" s="24"/>
      <c r="B282" s="24"/>
      <c r="C282" s="24"/>
      <c r="D282" s="21"/>
      <c r="E282" s="25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</row>
    <row r="283" ht="41.25" customHeight="1">
      <c r="A283" s="24"/>
      <c r="B283" s="24"/>
      <c r="C283" s="24"/>
      <c r="D283" s="21"/>
      <c r="E283" s="25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</row>
    <row r="284" ht="41.25" customHeight="1">
      <c r="A284" s="24"/>
      <c r="B284" s="24"/>
      <c r="C284" s="24"/>
      <c r="D284" s="21"/>
      <c r="E284" s="25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</row>
    <row r="285" ht="41.25" customHeight="1">
      <c r="A285" s="24"/>
      <c r="B285" s="24"/>
      <c r="C285" s="24"/>
      <c r="D285" s="21"/>
      <c r="E285" s="25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</row>
    <row r="286" ht="41.25" customHeight="1">
      <c r="A286" s="24"/>
      <c r="B286" s="24"/>
      <c r="C286" s="24"/>
      <c r="D286" s="21"/>
      <c r="E286" s="25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</row>
    <row r="287" ht="41.25" customHeight="1">
      <c r="A287" s="24"/>
      <c r="B287" s="24"/>
      <c r="C287" s="24"/>
      <c r="D287" s="21"/>
      <c r="E287" s="25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</row>
    <row r="288" ht="41.25" customHeight="1">
      <c r="A288" s="24"/>
      <c r="B288" s="24"/>
      <c r="C288" s="24"/>
      <c r="D288" s="21"/>
      <c r="E288" s="25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</row>
    <row r="289" ht="41.25" customHeight="1">
      <c r="A289" s="24"/>
      <c r="B289" s="24"/>
      <c r="C289" s="24"/>
      <c r="D289" s="21"/>
      <c r="E289" s="25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</row>
    <row r="290" ht="41.25" customHeight="1">
      <c r="A290" s="24"/>
      <c r="B290" s="24"/>
      <c r="C290" s="24"/>
      <c r="D290" s="21"/>
      <c r="E290" s="25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</row>
    <row r="291" ht="41.25" customHeight="1">
      <c r="A291" s="24"/>
      <c r="B291" s="24"/>
      <c r="C291" s="24"/>
      <c r="D291" s="21"/>
      <c r="E291" s="25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</row>
    <row r="292" ht="41.25" customHeight="1">
      <c r="A292" s="24"/>
      <c r="B292" s="24"/>
      <c r="C292" s="24"/>
      <c r="D292" s="21"/>
      <c r="E292" s="25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</row>
    <row r="293" ht="41.25" customHeight="1">
      <c r="A293" s="24"/>
      <c r="B293" s="24"/>
      <c r="C293" s="24"/>
      <c r="D293" s="21"/>
      <c r="E293" s="25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</row>
    <row r="294" ht="41.25" customHeight="1">
      <c r="A294" s="24"/>
      <c r="B294" s="24"/>
      <c r="C294" s="24"/>
      <c r="D294" s="21"/>
      <c r="E294" s="25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</row>
    <row r="295" ht="41.25" customHeight="1">
      <c r="A295" s="24"/>
      <c r="B295" s="24"/>
      <c r="C295" s="24"/>
      <c r="D295" s="21"/>
      <c r="E295" s="25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</row>
    <row r="296" ht="41.25" customHeight="1">
      <c r="A296" s="24"/>
      <c r="B296" s="24"/>
      <c r="C296" s="24"/>
      <c r="D296" s="21"/>
      <c r="E296" s="25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</row>
    <row r="297" ht="41.25" customHeight="1">
      <c r="A297" s="24"/>
      <c r="B297" s="24"/>
      <c r="C297" s="24"/>
      <c r="D297" s="21"/>
      <c r="E297" s="25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</row>
    <row r="298" ht="41.25" customHeight="1">
      <c r="A298" s="24"/>
      <c r="B298" s="24"/>
      <c r="C298" s="24"/>
      <c r="D298" s="21"/>
      <c r="E298" s="25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</row>
    <row r="299" ht="41.25" customHeight="1">
      <c r="A299" s="24"/>
      <c r="B299" s="24"/>
      <c r="C299" s="24"/>
      <c r="D299" s="21"/>
      <c r="E299" s="25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</row>
    <row r="300" ht="41.25" customHeight="1">
      <c r="A300" s="24"/>
      <c r="B300" s="24"/>
      <c r="C300" s="24"/>
      <c r="D300" s="21"/>
      <c r="E300" s="25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</row>
    <row r="301" ht="41.25" customHeight="1">
      <c r="A301" s="24"/>
      <c r="B301" s="24"/>
      <c r="C301" s="24"/>
      <c r="D301" s="21"/>
      <c r="E301" s="25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</row>
    <row r="302" ht="41.25" customHeight="1">
      <c r="A302" s="24"/>
      <c r="B302" s="24"/>
      <c r="C302" s="24"/>
      <c r="D302" s="21"/>
      <c r="E302" s="25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</row>
    <row r="303" ht="41.25" customHeight="1">
      <c r="A303" s="24"/>
      <c r="B303" s="24"/>
      <c r="C303" s="24"/>
      <c r="D303" s="21"/>
      <c r="E303" s="25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</row>
    <row r="304" ht="41.25" customHeight="1">
      <c r="A304" s="24"/>
      <c r="B304" s="24"/>
      <c r="C304" s="24"/>
      <c r="D304" s="21"/>
      <c r="E304" s="25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</row>
    <row r="305" ht="41.25" customHeight="1">
      <c r="A305" s="24"/>
      <c r="B305" s="24"/>
      <c r="C305" s="24"/>
      <c r="D305" s="21"/>
      <c r="E305" s="25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</row>
    <row r="306" ht="41.25" customHeight="1">
      <c r="A306" s="24"/>
      <c r="B306" s="24"/>
      <c r="C306" s="24"/>
      <c r="D306" s="21"/>
      <c r="E306" s="25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</row>
    <row r="307" ht="41.25" customHeight="1">
      <c r="A307" s="24"/>
      <c r="B307" s="24"/>
      <c r="C307" s="24"/>
      <c r="D307" s="21"/>
      <c r="E307" s="25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</row>
    <row r="308" ht="41.25" customHeight="1">
      <c r="A308" s="24"/>
      <c r="B308" s="24"/>
      <c r="C308" s="24"/>
      <c r="D308" s="21"/>
      <c r="E308" s="25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</row>
    <row r="309" ht="41.25" customHeight="1">
      <c r="A309" s="24"/>
      <c r="B309" s="24"/>
      <c r="C309" s="24"/>
      <c r="D309" s="21"/>
      <c r="E309" s="25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</row>
    <row r="310" ht="41.25" customHeight="1">
      <c r="A310" s="24"/>
      <c r="B310" s="24"/>
      <c r="C310" s="24"/>
      <c r="D310" s="21"/>
      <c r="E310" s="25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</row>
    <row r="311" ht="41.25" customHeight="1">
      <c r="A311" s="24"/>
      <c r="B311" s="24"/>
      <c r="C311" s="24"/>
      <c r="D311" s="21"/>
      <c r="E311" s="25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</row>
    <row r="312" ht="41.25" customHeight="1">
      <c r="A312" s="24"/>
      <c r="B312" s="24"/>
      <c r="C312" s="24"/>
      <c r="D312" s="21"/>
      <c r="E312" s="25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</row>
    <row r="313" ht="41.25" customHeight="1">
      <c r="A313" s="24"/>
      <c r="B313" s="24"/>
      <c r="C313" s="24"/>
      <c r="D313" s="21"/>
      <c r="E313" s="25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</row>
    <row r="314" ht="41.25" customHeight="1">
      <c r="A314" s="24"/>
      <c r="B314" s="24"/>
      <c r="C314" s="24"/>
      <c r="D314" s="21"/>
      <c r="E314" s="25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</row>
    <row r="315" ht="41.25" customHeight="1">
      <c r="A315" s="24"/>
      <c r="B315" s="24"/>
      <c r="C315" s="24"/>
      <c r="D315" s="21"/>
      <c r="E315" s="25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</row>
    <row r="316" ht="41.25" customHeight="1">
      <c r="A316" s="24"/>
      <c r="B316" s="24"/>
      <c r="C316" s="24"/>
      <c r="D316" s="21"/>
      <c r="E316" s="25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</row>
    <row r="317" ht="41.25" customHeight="1">
      <c r="A317" s="24"/>
      <c r="B317" s="24"/>
      <c r="C317" s="24"/>
      <c r="D317" s="21"/>
      <c r="E317" s="25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</row>
    <row r="318" ht="41.25" customHeight="1">
      <c r="A318" s="24"/>
      <c r="B318" s="24"/>
      <c r="C318" s="24"/>
      <c r="D318" s="21"/>
      <c r="E318" s="25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</row>
    <row r="319" ht="41.25" customHeight="1">
      <c r="A319" s="24"/>
      <c r="B319" s="24"/>
      <c r="C319" s="24"/>
      <c r="D319" s="21"/>
      <c r="E319" s="25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</row>
    <row r="320" ht="41.25" customHeight="1">
      <c r="A320" s="24"/>
      <c r="B320" s="24"/>
      <c r="C320" s="24"/>
      <c r="D320" s="21"/>
      <c r="E320" s="25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</row>
    <row r="321" ht="41.25" customHeight="1">
      <c r="A321" s="24"/>
      <c r="B321" s="24"/>
      <c r="C321" s="24"/>
      <c r="D321" s="21"/>
      <c r="E321" s="25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</row>
    <row r="322" ht="41.25" customHeight="1">
      <c r="A322" s="24"/>
      <c r="B322" s="24"/>
      <c r="C322" s="24"/>
      <c r="D322" s="21"/>
      <c r="E322" s="25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</row>
    <row r="323" ht="41.25" customHeight="1">
      <c r="A323" s="24"/>
      <c r="B323" s="24"/>
      <c r="C323" s="24"/>
      <c r="D323" s="21"/>
      <c r="E323" s="25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</row>
    <row r="324" ht="41.25" customHeight="1">
      <c r="A324" s="24"/>
      <c r="B324" s="24"/>
      <c r="C324" s="24"/>
      <c r="D324" s="21"/>
      <c r="E324" s="25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</row>
    <row r="325" ht="41.25" customHeight="1">
      <c r="A325" s="24"/>
      <c r="B325" s="24"/>
      <c r="C325" s="24"/>
      <c r="D325" s="21"/>
      <c r="E325" s="25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</row>
    <row r="326" ht="41.25" customHeight="1">
      <c r="A326" s="24"/>
      <c r="B326" s="24"/>
      <c r="C326" s="24"/>
      <c r="D326" s="21"/>
      <c r="E326" s="25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</row>
    <row r="327" ht="41.25" customHeight="1">
      <c r="A327" s="24"/>
      <c r="B327" s="24"/>
      <c r="C327" s="24"/>
      <c r="D327" s="21"/>
      <c r="E327" s="25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</row>
    <row r="328" ht="41.25" customHeight="1">
      <c r="A328" s="24"/>
      <c r="B328" s="24"/>
      <c r="C328" s="24"/>
      <c r="D328" s="21"/>
      <c r="E328" s="25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</row>
    <row r="329" ht="41.25" customHeight="1">
      <c r="A329" s="24"/>
      <c r="B329" s="24"/>
      <c r="C329" s="24"/>
      <c r="D329" s="21"/>
      <c r="E329" s="25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</row>
    <row r="330" ht="41.25" customHeight="1">
      <c r="A330" s="24"/>
      <c r="B330" s="24"/>
      <c r="C330" s="24"/>
      <c r="D330" s="21"/>
      <c r="E330" s="25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</row>
    <row r="331" ht="41.25" customHeight="1">
      <c r="A331" s="24"/>
      <c r="B331" s="24"/>
      <c r="C331" s="24"/>
      <c r="D331" s="21"/>
      <c r="E331" s="25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</row>
    <row r="332" ht="41.25" customHeight="1">
      <c r="A332" s="24"/>
      <c r="B332" s="24"/>
      <c r="C332" s="24"/>
      <c r="D332" s="21"/>
      <c r="E332" s="25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</row>
    <row r="333" ht="41.25" customHeight="1">
      <c r="A333" s="24"/>
      <c r="B333" s="24"/>
      <c r="C333" s="24"/>
      <c r="D333" s="21"/>
      <c r="E333" s="25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</row>
    <row r="334" ht="41.25" customHeight="1">
      <c r="A334" s="24"/>
      <c r="B334" s="24"/>
      <c r="C334" s="24"/>
      <c r="D334" s="21"/>
      <c r="E334" s="25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</row>
    <row r="335" ht="41.25" customHeight="1">
      <c r="A335" s="24"/>
      <c r="B335" s="24"/>
      <c r="C335" s="24"/>
      <c r="D335" s="21"/>
      <c r="E335" s="25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</row>
    <row r="336" ht="41.25" customHeight="1">
      <c r="A336" s="24"/>
      <c r="B336" s="24"/>
      <c r="C336" s="24"/>
      <c r="D336" s="21"/>
      <c r="E336" s="25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</row>
    <row r="337" ht="41.25" customHeight="1">
      <c r="A337" s="24"/>
      <c r="B337" s="24"/>
      <c r="C337" s="24"/>
      <c r="D337" s="21"/>
      <c r="E337" s="25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</row>
    <row r="338" ht="41.25" customHeight="1">
      <c r="A338" s="24"/>
      <c r="B338" s="24"/>
      <c r="C338" s="24"/>
      <c r="D338" s="21"/>
      <c r="E338" s="25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</row>
    <row r="339" ht="41.25" customHeight="1">
      <c r="A339" s="24"/>
      <c r="B339" s="24"/>
      <c r="C339" s="24"/>
      <c r="D339" s="21"/>
      <c r="E339" s="25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</row>
    <row r="340" ht="41.25" customHeight="1">
      <c r="A340" s="24"/>
      <c r="B340" s="24"/>
      <c r="C340" s="24"/>
      <c r="D340" s="21"/>
      <c r="E340" s="25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</row>
    <row r="341" ht="41.25" customHeight="1">
      <c r="A341" s="24"/>
      <c r="B341" s="24"/>
      <c r="C341" s="24"/>
      <c r="D341" s="21"/>
      <c r="E341" s="25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</row>
    <row r="342" ht="41.25" customHeight="1">
      <c r="A342" s="24"/>
      <c r="B342" s="24"/>
      <c r="C342" s="24"/>
      <c r="D342" s="21"/>
      <c r="E342" s="25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</row>
    <row r="343" ht="41.25" customHeight="1">
      <c r="A343" s="24"/>
      <c r="B343" s="24"/>
      <c r="C343" s="24"/>
      <c r="D343" s="21"/>
      <c r="E343" s="25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</row>
    <row r="344" ht="41.25" customHeight="1">
      <c r="A344" s="24"/>
      <c r="B344" s="24"/>
      <c r="C344" s="24"/>
      <c r="D344" s="21"/>
      <c r="E344" s="25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</row>
    <row r="345" ht="41.25" customHeight="1">
      <c r="A345" s="24"/>
      <c r="B345" s="24"/>
      <c r="C345" s="24"/>
      <c r="D345" s="21"/>
      <c r="E345" s="25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</row>
    <row r="346" ht="41.25" customHeight="1">
      <c r="A346" s="24"/>
      <c r="B346" s="24"/>
      <c r="C346" s="24"/>
      <c r="D346" s="21"/>
      <c r="E346" s="25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</row>
    <row r="347" ht="41.25" customHeight="1">
      <c r="A347" s="24"/>
      <c r="B347" s="24"/>
      <c r="C347" s="24"/>
      <c r="D347" s="21"/>
      <c r="E347" s="25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</row>
    <row r="348" ht="41.25" customHeight="1">
      <c r="A348" s="24"/>
      <c r="B348" s="24"/>
      <c r="C348" s="24"/>
      <c r="D348" s="21"/>
      <c r="E348" s="25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</row>
    <row r="349" ht="41.25" customHeight="1">
      <c r="A349" s="24"/>
      <c r="B349" s="24"/>
      <c r="C349" s="24"/>
      <c r="D349" s="21"/>
      <c r="E349" s="25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</row>
    <row r="350" ht="41.25" customHeight="1">
      <c r="A350" s="24"/>
      <c r="B350" s="24"/>
      <c r="C350" s="24"/>
      <c r="D350" s="21"/>
      <c r="E350" s="25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</row>
    <row r="351" ht="41.25" customHeight="1">
      <c r="A351" s="24"/>
      <c r="B351" s="24"/>
      <c r="C351" s="24"/>
      <c r="D351" s="21"/>
      <c r="E351" s="25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</row>
    <row r="352" ht="41.25" customHeight="1">
      <c r="A352" s="24"/>
      <c r="B352" s="24"/>
      <c r="C352" s="24"/>
      <c r="D352" s="21"/>
      <c r="E352" s="25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</row>
    <row r="353" ht="41.25" customHeight="1">
      <c r="A353" s="24"/>
      <c r="B353" s="24"/>
      <c r="C353" s="24"/>
      <c r="D353" s="21"/>
      <c r="E353" s="25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</row>
    <row r="354" ht="41.25" customHeight="1">
      <c r="A354" s="24"/>
      <c r="B354" s="24"/>
      <c r="C354" s="24"/>
      <c r="D354" s="21"/>
      <c r="E354" s="25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</row>
    <row r="355" ht="41.25" customHeight="1">
      <c r="A355" s="24"/>
      <c r="B355" s="24"/>
      <c r="C355" s="24"/>
      <c r="D355" s="21"/>
      <c r="E355" s="25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</row>
    <row r="356" ht="41.25" customHeight="1">
      <c r="A356" s="24"/>
      <c r="B356" s="24"/>
      <c r="C356" s="24"/>
      <c r="D356" s="21"/>
      <c r="E356" s="25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</row>
    <row r="357" ht="41.25" customHeight="1">
      <c r="A357" s="24"/>
      <c r="B357" s="24"/>
      <c r="C357" s="24"/>
      <c r="D357" s="21"/>
      <c r="E357" s="25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</row>
    <row r="358" ht="41.25" customHeight="1">
      <c r="A358" s="24"/>
      <c r="B358" s="24"/>
      <c r="C358" s="24"/>
      <c r="D358" s="21"/>
      <c r="E358" s="25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</row>
    <row r="359" ht="41.25" customHeight="1">
      <c r="A359" s="24"/>
      <c r="B359" s="24"/>
      <c r="C359" s="24"/>
      <c r="D359" s="21"/>
      <c r="E359" s="25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</row>
    <row r="360" ht="41.25" customHeight="1">
      <c r="A360" s="24"/>
      <c r="B360" s="24"/>
      <c r="C360" s="24"/>
      <c r="D360" s="21"/>
      <c r="E360" s="25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</row>
    <row r="361" ht="41.25" customHeight="1">
      <c r="A361" s="24"/>
      <c r="B361" s="24"/>
      <c r="C361" s="24"/>
      <c r="D361" s="21"/>
      <c r="E361" s="25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</row>
    <row r="362" ht="41.25" customHeight="1">
      <c r="A362" s="24"/>
      <c r="B362" s="24"/>
      <c r="C362" s="24"/>
      <c r="D362" s="21"/>
      <c r="E362" s="25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</row>
    <row r="363" ht="41.25" customHeight="1">
      <c r="A363" s="24"/>
      <c r="B363" s="24"/>
      <c r="C363" s="24"/>
      <c r="D363" s="21"/>
      <c r="E363" s="25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</row>
    <row r="364" ht="41.25" customHeight="1">
      <c r="A364" s="24"/>
      <c r="B364" s="24"/>
      <c r="C364" s="24"/>
      <c r="D364" s="21"/>
      <c r="E364" s="25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</row>
    <row r="365" ht="41.25" customHeight="1">
      <c r="A365" s="24"/>
      <c r="B365" s="24"/>
      <c r="C365" s="24"/>
      <c r="D365" s="21"/>
      <c r="E365" s="25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</row>
    <row r="366" ht="41.25" customHeight="1">
      <c r="A366" s="24"/>
      <c r="B366" s="24"/>
      <c r="C366" s="24"/>
      <c r="D366" s="21"/>
      <c r="E366" s="25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</row>
    <row r="367" ht="41.25" customHeight="1">
      <c r="A367" s="24"/>
      <c r="B367" s="24"/>
      <c r="C367" s="24"/>
      <c r="D367" s="21"/>
      <c r="E367" s="25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</row>
    <row r="368" ht="41.25" customHeight="1">
      <c r="A368" s="24"/>
      <c r="B368" s="24"/>
      <c r="C368" s="24"/>
      <c r="D368" s="21"/>
      <c r="E368" s="25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</row>
    <row r="369" ht="41.25" customHeight="1">
      <c r="A369" s="24"/>
      <c r="B369" s="24"/>
      <c r="C369" s="24"/>
      <c r="D369" s="21"/>
      <c r="E369" s="25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</row>
    <row r="370" ht="41.25" customHeight="1">
      <c r="A370" s="24"/>
      <c r="B370" s="24"/>
      <c r="C370" s="24"/>
      <c r="D370" s="21"/>
      <c r="E370" s="25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</row>
    <row r="371" ht="41.25" customHeight="1">
      <c r="A371" s="24"/>
      <c r="B371" s="24"/>
      <c r="C371" s="24"/>
      <c r="D371" s="21"/>
      <c r="E371" s="25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</row>
    <row r="372" ht="41.25" customHeight="1">
      <c r="A372" s="24"/>
      <c r="B372" s="24"/>
      <c r="C372" s="24"/>
      <c r="D372" s="21"/>
      <c r="E372" s="25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</row>
    <row r="373" ht="41.25" customHeight="1">
      <c r="A373" s="24"/>
      <c r="B373" s="24"/>
      <c r="C373" s="24"/>
      <c r="D373" s="21"/>
      <c r="E373" s="25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</row>
    <row r="374" ht="41.25" customHeight="1">
      <c r="A374" s="24"/>
      <c r="B374" s="24"/>
      <c r="C374" s="24"/>
      <c r="D374" s="21"/>
      <c r="E374" s="25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</row>
    <row r="375" ht="41.25" customHeight="1">
      <c r="A375" s="24"/>
      <c r="B375" s="24"/>
      <c r="C375" s="24"/>
      <c r="D375" s="21"/>
      <c r="E375" s="25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</row>
    <row r="376" ht="41.25" customHeight="1">
      <c r="A376" s="24"/>
      <c r="B376" s="24"/>
      <c r="C376" s="24"/>
      <c r="D376" s="21"/>
      <c r="E376" s="25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</row>
    <row r="377" ht="41.25" customHeight="1">
      <c r="A377" s="24"/>
      <c r="B377" s="24"/>
      <c r="C377" s="24"/>
      <c r="D377" s="21"/>
      <c r="E377" s="25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</row>
    <row r="378" ht="41.25" customHeight="1">
      <c r="A378" s="24"/>
      <c r="B378" s="24"/>
      <c r="C378" s="24"/>
      <c r="D378" s="21"/>
      <c r="E378" s="25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</row>
    <row r="379" ht="41.25" customHeight="1">
      <c r="A379" s="24"/>
      <c r="B379" s="24"/>
      <c r="C379" s="24"/>
      <c r="D379" s="21"/>
      <c r="E379" s="25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</row>
    <row r="380" ht="41.25" customHeight="1">
      <c r="A380" s="24"/>
      <c r="B380" s="24"/>
      <c r="C380" s="24"/>
      <c r="D380" s="21"/>
      <c r="E380" s="25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</row>
    <row r="381" ht="41.25" customHeight="1">
      <c r="A381" s="24"/>
      <c r="B381" s="24"/>
      <c r="C381" s="24"/>
      <c r="D381" s="21"/>
      <c r="E381" s="25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</row>
    <row r="382" ht="41.25" customHeight="1">
      <c r="A382" s="24"/>
      <c r="B382" s="24"/>
      <c r="C382" s="24"/>
      <c r="D382" s="21"/>
      <c r="E382" s="25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</row>
    <row r="383" ht="41.25" customHeight="1">
      <c r="A383" s="24"/>
      <c r="B383" s="24"/>
      <c r="C383" s="24"/>
      <c r="D383" s="21"/>
      <c r="E383" s="25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</row>
    <row r="384" ht="41.25" customHeight="1">
      <c r="A384" s="24"/>
      <c r="B384" s="24"/>
      <c r="C384" s="24"/>
      <c r="D384" s="21"/>
      <c r="E384" s="25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</row>
    <row r="385" ht="41.25" customHeight="1">
      <c r="A385" s="24"/>
      <c r="B385" s="24"/>
      <c r="C385" s="24"/>
      <c r="D385" s="21"/>
      <c r="E385" s="25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</row>
    <row r="386" ht="41.25" customHeight="1">
      <c r="A386" s="24"/>
      <c r="B386" s="24"/>
      <c r="C386" s="24"/>
      <c r="D386" s="21"/>
      <c r="E386" s="25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</row>
    <row r="387" ht="41.25" customHeight="1">
      <c r="A387" s="24"/>
      <c r="B387" s="24"/>
      <c r="C387" s="24"/>
      <c r="D387" s="21"/>
      <c r="E387" s="25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</row>
    <row r="388" ht="41.25" customHeight="1">
      <c r="A388" s="24"/>
      <c r="B388" s="24"/>
      <c r="C388" s="24"/>
      <c r="D388" s="21"/>
      <c r="E388" s="25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</row>
    <row r="389" ht="41.25" customHeight="1">
      <c r="A389" s="24"/>
      <c r="B389" s="24"/>
      <c r="C389" s="24"/>
      <c r="D389" s="21"/>
      <c r="E389" s="25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</row>
    <row r="390" ht="41.25" customHeight="1">
      <c r="A390" s="24"/>
      <c r="B390" s="24"/>
      <c r="C390" s="24"/>
      <c r="D390" s="21"/>
      <c r="E390" s="25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</row>
    <row r="391" ht="41.25" customHeight="1">
      <c r="A391" s="24"/>
      <c r="B391" s="24"/>
      <c r="C391" s="24"/>
      <c r="D391" s="21"/>
      <c r="E391" s="25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</row>
    <row r="392" ht="41.25" customHeight="1">
      <c r="A392" s="24"/>
      <c r="B392" s="24"/>
      <c r="C392" s="24"/>
      <c r="D392" s="21"/>
      <c r="E392" s="25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</row>
    <row r="393" ht="41.25" customHeight="1">
      <c r="A393" s="24"/>
      <c r="B393" s="24"/>
      <c r="C393" s="24"/>
      <c r="D393" s="21"/>
      <c r="E393" s="25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</row>
    <row r="394" ht="41.25" customHeight="1">
      <c r="A394" s="24"/>
      <c r="B394" s="24"/>
      <c r="C394" s="24"/>
      <c r="D394" s="21"/>
      <c r="E394" s="25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</row>
    <row r="395" ht="41.25" customHeight="1">
      <c r="A395" s="24"/>
      <c r="B395" s="24"/>
      <c r="C395" s="24"/>
      <c r="D395" s="21"/>
      <c r="E395" s="25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</row>
    <row r="396" ht="41.25" customHeight="1">
      <c r="A396" s="24"/>
      <c r="B396" s="24"/>
      <c r="C396" s="24"/>
      <c r="D396" s="21"/>
      <c r="E396" s="25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</row>
    <row r="397" ht="41.25" customHeight="1">
      <c r="A397" s="24"/>
      <c r="B397" s="24"/>
      <c r="C397" s="24"/>
      <c r="D397" s="21"/>
      <c r="E397" s="25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</row>
    <row r="398" ht="41.25" customHeight="1">
      <c r="A398" s="24"/>
      <c r="B398" s="24"/>
      <c r="C398" s="24"/>
      <c r="D398" s="21"/>
      <c r="E398" s="25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</row>
    <row r="399" ht="41.25" customHeight="1">
      <c r="A399" s="24"/>
      <c r="B399" s="24"/>
      <c r="C399" s="24"/>
      <c r="D399" s="21"/>
      <c r="E399" s="25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</row>
    <row r="400" ht="41.25" customHeight="1">
      <c r="A400" s="24"/>
      <c r="B400" s="24"/>
      <c r="C400" s="24"/>
      <c r="D400" s="21"/>
      <c r="E400" s="25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</row>
    <row r="401" ht="41.25" customHeight="1">
      <c r="A401" s="24"/>
      <c r="B401" s="24"/>
      <c r="C401" s="24"/>
      <c r="D401" s="21"/>
      <c r="E401" s="25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</row>
    <row r="402" ht="41.25" customHeight="1">
      <c r="A402" s="24"/>
      <c r="B402" s="24"/>
      <c r="C402" s="24"/>
      <c r="D402" s="21"/>
      <c r="E402" s="25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</row>
    <row r="403" ht="41.25" customHeight="1">
      <c r="A403" s="24"/>
      <c r="B403" s="24"/>
      <c r="C403" s="24"/>
      <c r="D403" s="21"/>
      <c r="E403" s="25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</row>
    <row r="404" ht="41.25" customHeight="1">
      <c r="A404" s="24"/>
      <c r="B404" s="24"/>
      <c r="C404" s="24"/>
      <c r="D404" s="21"/>
      <c r="E404" s="25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</row>
    <row r="405" ht="41.25" customHeight="1">
      <c r="A405" s="24"/>
      <c r="B405" s="24"/>
      <c r="C405" s="24"/>
      <c r="D405" s="21"/>
      <c r="E405" s="25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</row>
    <row r="406" ht="41.25" customHeight="1">
      <c r="A406" s="24"/>
      <c r="B406" s="24"/>
      <c r="C406" s="24"/>
      <c r="D406" s="21"/>
      <c r="E406" s="25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</row>
    <row r="407" ht="41.25" customHeight="1">
      <c r="A407" s="24"/>
      <c r="B407" s="24"/>
      <c r="C407" s="24"/>
      <c r="D407" s="21"/>
      <c r="E407" s="25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</row>
    <row r="408" ht="41.25" customHeight="1">
      <c r="A408" s="24"/>
      <c r="B408" s="24"/>
      <c r="C408" s="24"/>
      <c r="D408" s="21"/>
      <c r="E408" s="25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</row>
    <row r="409" ht="41.25" customHeight="1">
      <c r="A409" s="24"/>
      <c r="B409" s="24"/>
      <c r="C409" s="24"/>
      <c r="D409" s="21"/>
      <c r="E409" s="25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</row>
    <row r="410" ht="41.25" customHeight="1">
      <c r="A410" s="24"/>
      <c r="B410" s="24"/>
      <c r="C410" s="24"/>
      <c r="D410" s="21"/>
      <c r="E410" s="25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</row>
    <row r="411" ht="41.25" customHeight="1">
      <c r="A411" s="24"/>
      <c r="B411" s="24"/>
      <c r="C411" s="24"/>
      <c r="D411" s="21"/>
      <c r="E411" s="25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</row>
    <row r="412" ht="41.25" customHeight="1">
      <c r="A412" s="24"/>
      <c r="B412" s="24"/>
      <c r="C412" s="24"/>
      <c r="D412" s="21"/>
      <c r="E412" s="25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</row>
    <row r="413" ht="41.25" customHeight="1">
      <c r="A413" s="24"/>
      <c r="B413" s="24"/>
      <c r="C413" s="24"/>
      <c r="D413" s="21"/>
      <c r="E413" s="25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</row>
    <row r="414" ht="41.25" customHeight="1">
      <c r="A414" s="24"/>
      <c r="B414" s="24"/>
      <c r="C414" s="24"/>
      <c r="D414" s="21"/>
      <c r="E414" s="25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</row>
    <row r="415" ht="41.25" customHeight="1">
      <c r="A415" s="24"/>
      <c r="B415" s="24"/>
      <c r="C415" s="24"/>
      <c r="D415" s="21"/>
      <c r="E415" s="25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</row>
    <row r="416" ht="41.25" customHeight="1">
      <c r="A416" s="24"/>
      <c r="B416" s="24"/>
      <c r="C416" s="24"/>
      <c r="D416" s="21"/>
      <c r="E416" s="25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</row>
    <row r="417" ht="41.25" customHeight="1">
      <c r="A417" s="24"/>
      <c r="B417" s="24"/>
      <c r="C417" s="24"/>
      <c r="D417" s="21"/>
      <c r="E417" s="25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</row>
    <row r="418" ht="41.25" customHeight="1">
      <c r="A418" s="24"/>
      <c r="B418" s="24"/>
      <c r="C418" s="24"/>
      <c r="D418" s="21"/>
      <c r="E418" s="25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</row>
    <row r="419" ht="41.25" customHeight="1">
      <c r="A419" s="24"/>
      <c r="B419" s="24"/>
      <c r="C419" s="24"/>
      <c r="D419" s="21"/>
      <c r="E419" s="25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</row>
    <row r="420" ht="41.25" customHeight="1">
      <c r="A420" s="24"/>
      <c r="B420" s="24"/>
      <c r="C420" s="24"/>
      <c r="D420" s="21"/>
      <c r="E420" s="25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</row>
    <row r="421" ht="41.25" customHeight="1">
      <c r="A421" s="24"/>
      <c r="B421" s="24"/>
      <c r="C421" s="24"/>
      <c r="D421" s="21"/>
      <c r="E421" s="25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</row>
    <row r="422" ht="41.25" customHeight="1">
      <c r="A422" s="24"/>
      <c r="B422" s="24"/>
      <c r="C422" s="24"/>
      <c r="D422" s="21"/>
      <c r="E422" s="25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</row>
    <row r="423" ht="41.25" customHeight="1">
      <c r="A423" s="24"/>
      <c r="B423" s="24"/>
      <c r="C423" s="24"/>
      <c r="D423" s="21"/>
      <c r="E423" s="25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</row>
    <row r="424" ht="41.25" customHeight="1">
      <c r="A424" s="24"/>
      <c r="B424" s="24"/>
      <c r="C424" s="24"/>
      <c r="D424" s="21"/>
      <c r="E424" s="25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</row>
    <row r="425" ht="41.25" customHeight="1">
      <c r="A425" s="24"/>
      <c r="B425" s="24"/>
      <c r="C425" s="24"/>
      <c r="D425" s="21"/>
      <c r="E425" s="25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</row>
    <row r="426" ht="41.25" customHeight="1">
      <c r="A426" s="24"/>
      <c r="B426" s="24"/>
      <c r="C426" s="24"/>
      <c r="D426" s="21"/>
      <c r="E426" s="25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</row>
    <row r="427" ht="41.25" customHeight="1">
      <c r="A427" s="24"/>
      <c r="B427" s="24"/>
      <c r="C427" s="24"/>
      <c r="D427" s="21"/>
      <c r="E427" s="25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</row>
    <row r="428" ht="41.25" customHeight="1">
      <c r="A428" s="24"/>
      <c r="B428" s="24"/>
      <c r="C428" s="24"/>
      <c r="D428" s="21"/>
      <c r="E428" s="25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</row>
    <row r="429" ht="41.25" customHeight="1">
      <c r="A429" s="24"/>
      <c r="B429" s="24"/>
      <c r="C429" s="24"/>
      <c r="D429" s="21"/>
      <c r="E429" s="25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</row>
    <row r="430" ht="41.25" customHeight="1">
      <c r="A430" s="24"/>
      <c r="B430" s="24"/>
      <c r="C430" s="24"/>
      <c r="D430" s="21"/>
      <c r="E430" s="25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</row>
    <row r="431" ht="41.25" customHeight="1">
      <c r="A431" s="24"/>
      <c r="B431" s="24"/>
      <c r="C431" s="24"/>
      <c r="D431" s="21"/>
      <c r="E431" s="25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</row>
    <row r="432" ht="41.25" customHeight="1">
      <c r="A432" s="24"/>
      <c r="B432" s="24"/>
      <c r="C432" s="24"/>
      <c r="D432" s="21"/>
      <c r="E432" s="25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</row>
    <row r="433" ht="41.25" customHeight="1">
      <c r="A433" s="24"/>
      <c r="B433" s="24"/>
      <c r="C433" s="24"/>
      <c r="D433" s="21"/>
      <c r="E433" s="25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</row>
    <row r="434" ht="41.25" customHeight="1">
      <c r="A434" s="24"/>
      <c r="B434" s="24"/>
      <c r="C434" s="24"/>
      <c r="D434" s="21"/>
      <c r="E434" s="25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</row>
    <row r="435" ht="41.25" customHeight="1">
      <c r="A435" s="24"/>
      <c r="B435" s="24"/>
      <c r="C435" s="24"/>
      <c r="D435" s="21"/>
      <c r="E435" s="25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</row>
    <row r="436" ht="41.25" customHeight="1">
      <c r="A436" s="24"/>
      <c r="B436" s="24"/>
      <c r="C436" s="24"/>
      <c r="D436" s="21"/>
      <c r="E436" s="25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</row>
    <row r="437" ht="41.25" customHeight="1">
      <c r="A437" s="24"/>
      <c r="B437" s="24"/>
      <c r="C437" s="24"/>
      <c r="D437" s="21"/>
      <c r="E437" s="25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</row>
    <row r="438" ht="41.25" customHeight="1">
      <c r="A438" s="24"/>
      <c r="B438" s="24"/>
      <c r="C438" s="24"/>
      <c r="D438" s="21"/>
      <c r="E438" s="25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</row>
    <row r="439" ht="41.25" customHeight="1">
      <c r="A439" s="24"/>
      <c r="B439" s="24"/>
      <c r="C439" s="24"/>
      <c r="D439" s="21"/>
      <c r="E439" s="25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</row>
    <row r="440" ht="41.25" customHeight="1">
      <c r="A440" s="24"/>
      <c r="B440" s="24"/>
      <c r="C440" s="24"/>
      <c r="D440" s="21"/>
      <c r="E440" s="25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</row>
    <row r="441" ht="41.25" customHeight="1">
      <c r="A441" s="24"/>
      <c r="B441" s="24"/>
      <c r="C441" s="24"/>
      <c r="D441" s="21"/>
      <c r="E441" s="25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</row>
    <row r="442" ht="41.25" customHeight="1">
      <c r="A442" s="24"/>
      <c r="B442" s="24"/>
      <c r="C442" s="24"/>
      <c r="D442" s="21"/>
      <c r="E442" s="25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</row>
    <row r="443" ht="41.25" customHeight="1">
      <c r="A443" s="24"/>
      <c r="B443" s="24"/>
      <c r="C443" s="24"/>
      <c r="D443" s="21"/>
      <c r="E443" s="25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</row>
    <row r="444" ht="41.25" customHeight="1">
      <c r="A444" s="24"/>
      <c r="B444" s="24"/>
      <c r="C444" s="24"/>
      <c r="D444" s="21"/>
      <c r="E444" s="25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</row>
    <row r="445" ht="41.25" customHeight="1">
      <c r="A445" s="24"/>
      <c r="B445" s="24"/>
      <c r="C445" s="24"/>
      <c r="D445" s="21"/>
      <c r="E445" s="25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</row>
    <row r="446" ht="41.25" customHeight="1">
      <c r="A446" s="24"/>
      <c r="B446" s="24"/>
      <c r="C446" s="24"/>
      <c r="D446" s="21"/>
      <c r="E446" s="25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</row>
    <row r="447" ht="41.25" customHeight="1">
      <c r="A447" s="24"/>
      <c r="B447" s="24"/>
      <c r="C447" s="24"/>
      <c r="D447" s="21"/>
      <c r="E447" s="25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</row>
    <row r="448" ht="41.25" customHeight="1">
      <c r="A448" s="24"/>
      <c r="B448" s="24"/>
      <c r="C448" s="24"/>
      <c r="D448" s="21"/>
      <c r="E448" s="25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</row>
    <row r="449" ht="41.25" customHeight="1">
      <c r="A449" s="24"/>
      <c r="B449" s="24"/>
      <c r="C449" s="24"/>
      <c r="D449" s="21"/>
      <c r="E449" s="25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</row>
    <row r="450" ht="41.25" customHeight="1">
      <c r="A450" s="24"/>
      <c r="B450" s="24"/>
      <c r="C450" s="24"/>
      <c r="D450" s="21"/>
      <c r="E450" s="25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</row>
    <row r="451" ht="41.25" customHeight="1">
      <c r="A451" s="24"/>
      <c r="B451" s="24"/>
      <c r="C451" s="24"/>
      <c r="D451" s="21"/>
      <c r="E451" s="25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</row>
    <row r="452" ht="41.25" customHeight="1">
      <c r="A452" s="24"/>
      <c r="B452" s="24"/>
      <c r="C452" s="24"/>
      <c r="D452" s="21"/>
      <c r="E452" s="25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</row>
    <row r="453" ht="41.25" customHeight="1">
      <c r="A453" s="24"/>
      <c r="B453" s="24"/>
      <c r="C453" s="24"/>
      <c r="D453" s="21"/>
      <c r="E453" s="25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</row>
    <row r="454" ht="41.25" customHeight="1">
      <c r="A454" s="24"/>
      <c r="B454" s="24"/>
      <c r="C454" s="24"/>
      <c r="D454" s="21"/>
      <c r="E454" s="25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</row>
    <row r="455" ht="41.25" customHeight="1">
      <c r="A455" s="24"/>
      <c r="B455" s="24"/>
      <c r="C455" s="24"/>
      <c r="D455" s="21"/>
      <c r="E455" s="25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</row>
    <row r="456" ht="41.25" customHeight="1">
      <c r="A456" s="24"/>
      <c r="B456" s="24"/>
      <c r="C456" s="24"/>
      <c r="D456" s="21"/>
      <c r="E456" s="25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</row>
    <row r="457" ht="41.25" customHeight="1">
      <c r="A457" s="24"/>
      <c r="B457" s="24"/>
      <c r="C457" s="24"/>
      <c r="D457" s="21"/>
      <c r="E457" s="25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</row>
    <row r="458" ht="41.25" customHeight="1">
      <c r="A458" s="24"/>
      <c r="B458" s="24"/>
      <c r="C458" s="24"/>
      <c r="D458" s="21"/>
      <c r="E458" s="25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</row>
    <row r="459" ht="41.25" customHeight="1">
      <c r="A459" s="24"/>
      <c r="B459" s="24"/>
      <c r="C459" s="24"/>
      <c r="D459" s="21"/>
      <c r="E459" s="25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</row>
    <row r="460" ht="41.25" customHeight="1">
      <c r="A460" s="24"/>
      <c r="B460" s="24"/>
      <c r="C460" s="24"/>
      <c r="D460" s="21"/>
      <c r="E460" s="25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</row>
    <row r="461" ht="41.25" customHeight="1">
      <c r="A461" s="24"/>
      <c r="B461" s="24"/>
      <c r="C461" s="24"/>
      <c r="D461" s="21"/>
      <c r="E461" s="25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</row>
    <row r="462" ht="41.25" customHeight="1">
      <c r="A462" s="24"/>
      <c r="B462" s="24"/>
      <c r="C462" s="24"/>
      <c r="D462" s="21"/>
      <c r="E462" s="25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</row>
    <row r="463" ht="41.25" customHeight="1">
      <c r="A463" s="24"/>
      <c r="B463" s="24"/>
      <c r="C463" s="24"/>
      <c r="D463" s="21"/>
      <c r="E463" s="25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</row>
    <row r="464" ht="41.25" customHeight="1">
      <c r="A464" s="24"/>
      <c r="B464" s="24"/>
      <c r="C464" s="24"/>
      <c r="D464" s="21"/>
      <c r="E464" s="25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</row>
    <row r="465" ht="41.25" customHeight="1">
      <c r="A465" s="24"/>
      <c r="B465" s="24"/>
      <c r="C465" s="24"/>
      <c r="D465" s="21"/>
      <c r="E465" s="25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</row>
    <row r="466" ht="41.25" customHeight="1">
      <c r="A466" s="24"/>
      <c r="B466" s="24"/>
      <c r="C466" s="24"/>
      <c r="D466" s="21"/>
      <c r="E466" s="25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</row>
    <row r="467" ht="41.25" customHeight="1">
      <c r="A467" s="24"/>
      <c r="B467" s="24"/>
      <c r="C467" s="24"/>
      <c r="D467" s="21"/>
      <c r="E467" s="25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</row>
    <row r="468" ht="41.25" customHeight="1">
      <c r="A468" s="24"/>
      <c r="B468" s="24"/>
      <c r="C468" s="24"/>
      <c r="D468" s="21"/>
      <c r="E468" s="25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</row>
    <row r="469" ht="41.25" customHeight="1">
      <c r="A469" s="24"/>
      <c r="B469" s="24"/>
      <c r="C469" s="24"/>
      <c r="D469" s="21"/>
      <c r="E469" s="25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</row>
    <row r="470" ht="41.25" customHeight="1">
      <c r="A470" s="24"/>
      <c r="B470" s="24"/>
      <c r="C470" s="24"/>
      <c r="D470" s="21"/>
      <c r="E470" s="25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</row>
    <row r="471" ht="41.25" customHeight="1">
      <c r="A471" s="24"/>
      <c r="B471" s="24"/>
      <c r="C471" s="24"/>
      <c r="D471" s="21"/>
      <c r="E471" s="25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</row>
    <row r="472" ht="41.25" customHeight="1">
      <c r="A472" s="24"/>
      <c r="B472" s="24"/>
      <c r="C472" s="24"/>
      <c r="D472" s="21"/>
      <c r="E472" s="25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</row>
    <row r="473" ht="41.25" customHeight="1">
      <c r="A473" s="24"/>
      <c r="B473" s="24"/>
      <c r="C473" s="24"/>
      <c r="D473" s="21"/>
      <c r="E473" s="25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</row>
    <row r="474" ht="41.25" customHeight="1">
      <c r="A474" s="24"/>
      <c r="B474" s="24"/>
      <c r="C474" s="24"/>
      <c r="D474" s="21"/>
      <c r="E474" s="25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</row>
    <row r="475" ht="41.25" customHeight="1">
      <c r="A475" s="24"/>
      <c r="B475" s="24"/>
      <c r="C475" s="24"/>
      <c r="D475" s="21"/>
      <c r="E475" s="25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</row>
    <row r="476" ht="41.25" customHeight="1">
      <c r="A476" s="24"/>
      <c r="B476" s="24"/>
      <c r="C476" s="24"/>
      <c r="D476" s="21"/>
      <c r="E476" s="25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</row>
    <row r="477" ht="41.25" customHeight="1">
      <c r="A477" s="24"/>
      <c r="B477" s="24"/>
      <c r="C477" s="24"/>
      <c r="D477" s="21"/>
      <c r="E477" s="25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</row>
    <row r="478" ht="41.25" customHeight="1">
      <c r="A478" s="24"/>
      <c r="B478" s="24"/>
      <c r="C478" s="24"/>
      <c r="D478" s="21"/>
      <c r="E478" s="25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</row>
    <row r="479" ht="41.25" customHeight="1">
      <c r="A479" s="24"/>
      <c r="B479" s="24"/>
      <c r="C479" s="24"/>
      <c r="D479" s="21"/>
      <c r="E479" s="25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</row>
    <row r="480" ht="41.25" customHeight="1">
      <c r="A480" s="24"/>
      <c r="B480" s="24"/>
      <c r="C480" s="24"/>
      <c r="D480" s="21"/>
      <c r="E480" s="25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</row>
    <row r="481" ht="41.25" customHeight="1">
      <c r="A481" s="24"/>
      <c r="B481" s="24"/>
      <c r="C481" s="24"/>
      <c r="D481" s="21"/>
      <c r="E481" s="25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</row>
    <row r="482" ht="41.25" customHeight="1">
      <c r="A482" s="24"/>
      <c r="B482" s="24"/>
      <c r="C482" s="24"/>
      <c r="D482" s="21"/>
      <c r="E482" s="25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</row>
    <row r="483" ht="41.25" customHeight="1">
      <c r="A483" s="24"/>
      <c r="B483" s="24"/>
      <c r="C483" s="24"/>
      <c r="D483" s="21"/>
      <c r="E483" s="25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</row>
    <row r="484" ht="41.25" customHeight="1">
      <c r="A484" s="24"/>
      <c r="B484" s="24"/>
      <c r="C484" s="24"/>
      <c r="D484" s="21"/>
      <c r="E484" s="25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</row>
    <row r="485" ht="41.25" customHeight="1">
      <c r="A485" s="24"/>
      <c r="B485" s="24"/>
      <c r="C485" s="24"/>
      <c r="D485" s="21"/>
      <c r="E485" s="25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</row>
    <row r="486" ht="41.25" customHeight="1">
      <c r="A486" s="24"/>
      <c r="B486" s="24"/>
      <c r="C486" s="24"/>
      <c r="D486" s="21"/>
      <c r="E486" s="25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</row>
    <row r="487" ht="41.25" customHeight="1">
      <c r="A487" s="24"/>
      <c r="B487" s="24"/>
      <c r="C487" s="24"/>
      <c r="D487" s="21"/>
      <c r="E487" s="25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</row>
    <row r="488" ht="41.25" customHeight="1">
      <c r="A488" s="24"/>
      <c r="B488" s="24"/>
      <c r="C488" s="24"/>
      <c r="D488" s="21"/>
      <c r="E488" s="25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</row>
    <row r="489" ht="41.25" customHeight="1">
      <c r="A489" s="24"/>
      <c r="B489" s="24"/>
      <c r="C489" s="24"/>
      <c r="D489" s="21"/>
      <c r="E489" s="25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</row>
    <row r="490" ht="41.25" customHeight="1">
      <c r="A490" s="24"/>
      <c r="B490" s="24"/>
      <c r="C490" s="24"/>
      <c r="D490" s="21"/>
      <c r="E490" s="25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</row>
    <row r="491" ht="41.25" customHeight="1">
      <c r="A491" s="24"/>
      <c r="B491" s="24"/>
      <c r="C491" s="24"/>
      <c r="D491" s="21"/>
      <c r="E491" s="25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</row>
    <row r="492" ht="41.25" customHeight="1">
      <c r="A492" s="24"/>
      <c r="B492" s="24"/>
      <c r="C492" s="24"/>
      <c r="D492" s="21"/>
      <c r="E492" s="25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</row>
    <row r="493" ht="41.25" customHeight="1">
      <c r="A493" s="24"/>
      <c r="B493" s="24"/>
      <c r="C493" s="24"/>
      <c r="D493" s="21"/>
      <c r="E493" s="25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</row>
    <row r="494" ht="41.25" customHeight="1">
      <c r="A494" s="24"/>
      <c r="B494" s="24"/>
      <c r="C494" s="24"/>
      <c r="D494" s="21"/>
      <c r="E494" s="25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</row>
    <row r="495" ht="41.25" customHeight="1">
      <c r="A495" s="24"/>
      <c r="B495" s="24"/>
      <c r="C495" s="24"/>
      <c r="D495" s="21"/>
      <c r="E495" s="25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</row>
    <row r="496" ht="41.25" customHeight="1">
      <c r="A496" s="24"/>
      <c r="B496" s="24"/>
      <c r="C496" s="24"/>
      <c r="D496" s="21"/>
      <c r="E496" s="25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</row>
    <row r="497" ht="41.25" customHeight="1">
      <c r="A497" s="24"/>
      <c r="B497" s="24"/>
      <c r="C497" s="24"/>
      <c r="D497" s="21"/>
      <c r="E497" s="25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</row>
    <row r="498" ht="41.25" customHeight="1">
      <c r="A498" s="24"/>
      <c r="B498" s="24"/>
      <c r="C498" s="24"/>
      <c r="D498" s="21"/>
      <c r="E498" s="25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</row>
    <row r="499" ht="41.25" customHeight="1">
      <c r="A499" s="24"/>
      <c r="B499" s="24"/>
      <c r="C499" s="24"/>
      <c r="D499" s="21"/>
      <c r="E499" s="25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</row>
    <row r="500" ht="41.25" customHeight="1">
      <c r="A500" s="24"/>
      <c r="B500" s="24"/>
      <c r="C500" s="24"/>
      <c r="D500" s="21"/>
      <c r="E500" s="25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</row>
    <row r="501" ht="41.25" customHeight="1">
      <c r="A501" s="24"/>
      <c r="B501" s="24"/>
      <c r="C501" s="24"/>
      <c r="D501" s="21"/>
      <c r="E501" s="25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</row>
    <row r="502" ht="41.25" customHeight="1">
      <c r="A502" s="24"/>
      <c r="B502" s="24"/>
      <c r="C502" s="24"/>
      <c r="D502" s="21"/>
      <c r="E502" s="25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</row>
    <row r="503" ht="41.25" customHeight="1">
      <c r="A503" s="24"/>
      <c r="B503" s="24"/>
      <c r="C503" s="24"/>
      <c r="D503" s="21"/>
      <c r="E503" s="25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</row>
    <row r="504" ht="41.25" customHeight="1">
      <c r="A504" s="24"/>
      <c r="B504" s="24"/>
      <c r="C504" s="24"/>
      <c r="D504" s="21"/>
      <c r="E504" s="25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</row>
    <row r="505" ht="41.25" customHeight="1">
      <c r="A505" s="24"/>
      <c r="B505" s="24"/>
      <c r="C505" s="24"/>
      <c r="D505" s="21"/>
      <c r="E505" s="25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</row>
    <row r="506" ht="41.25" customHeight="1">
      <c r="A506" s="24"/>
      <c r="B506" s="24"/>
      <c r="C506" s="24"/>
      <c r="D506" s="21"/>
      <c r="E506" s="25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</row>
    <row r="507" ht="41.25" customHeight="1">
      <c r="A507" s="24"/>
      <c r="B507" s="24"/>
      <c r="C507" s="24"/>
      <c r="D507" s="21"/>
      <c r="E507" s="25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</row>
    <row r="508" ht="41.25" customHeight="1">
      <c r="A508" s="24"/>
      <c r="B508" s="24"/>
      <c r="C508" s="24"/>
      <c r="D508" s="21"/>
      <c r="E508" s="25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</row>
    <row r="509" ht="41.25" customHeight="1">
      <c r="A509" s="24"/>
      <c r="B509" s="24"/>
      <c r="C509" s="24"/>
      <c r="D509" s="21"/>
      <c r="E509" s="25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</row>
    <row r="510" ht="41.25" customHeight="1">
      <c r="A510" s="24"/>
      <c r="B510" s="24"/>
      <c r="C510" s="24"/>
      <c r="D510" s="21"/>
      <c r="E510" s="25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</row>
    <row r="511" ht="41.25" customHeight="1">
      <c r="A511" s="24"/>
      <c r="B511" s="24"/>
      <c r="C511" s="24"/>
      <c r="D511" s="21"/>
      <c r="E511" s="25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</row>
    <row r="512" ht="41.25" customHeight="1">
      <c r="A512" s="24"/>
      <c r="B512" s="24"/>
      <c r="C512" s="24"/>
      <c r="D512" s="21"/>
      <c r="E512" s="25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</row>
    <row r="513" ht="41.25" customHeight="1">
      <c r="A513" s="24"/>
      <c r="B513" s="24"/>
      <c r="C513" s="24"/>
      <c r="D513" s="21"/>
      <c r="E513" s="25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</row>
    <row r="514" ht="41.25" customHeight="1">
      <c r="A514" s="24"/>
      <c r="B514" s="24"/>
      <c r="C514" s="24"/>
      <c r="D514" s="21"/>
      <c r="E514" s="25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</row>
    <row r="515" ht="41.25" customHeight="1">
      <c r="A515" s="24"/>
      <c r="B515" s="24"/>
      <c r="C515" s="24"/>
      <c r="D515" s="21"/>
      <c r="E515" s="25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</row>
    <row r="516" ht="41.25" customHeight="1">
      <c r="A516" s="24"/>
      <c r="B516" s="24"/>
      <c r="C516" s="24"/>
      <c r="D516" s="21"/>
      <c r="E516" s="25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</row>
    <row r="517" ht="41.25" customHeight="1">
      <c r="A517" s="24"/>
      <c r="B517" s="24"/>
      <c r="C517" s="24"/>
      <c r="D517" s="21"/>
      <c r="E517" s="25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</row>
    <row r="518" ht="41.25" customHeight="1">
      <c r="A518" s="24"/>
      <c r="B518" s="24"/>
      <c r="C518" s="24"/>
      <c r="D518" s="21"/>
      <c r="E518" s="25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</row>
    <row r="519" ht="41.25" customHeight="1">
      <c r="A519" s="24"/>
      <c r="B519" s="24"/>
      <c r="C519" s="24"/>
      <c r="D519" s="21"/>
      <c r="E519" s="25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</row>
    <row r="520" ht="41.25" customHeight="1">
      <c r="A520" s="24"/>
      <c r="B520" s="24"/>
      <c r="C520" s="24"/>
      <c r="D520" s="21"/>
      <c r="E520" s="25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</row>
    <row r="521" ht="41.25" customHeight="1">
      <c r="A521" s="24"/>
      <c r="B521" s="24"/>
      <c r="C521" s="24"/>
      <c r="D521" s="21"/>
      <c r="E521" s="25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</row>
    <row r="522" ht="41.25" customHeight="1">
      <c r="A522" s="24"/>
      <c r="B522" s="24"/>
      <c r="C522" s="24"/>
      <c r="D522" s="21"/>
      <c r="E522" s="25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</row>
    <row r="523" ht="41.25" customHeight="1">
      <c r="A523" s="24"/>
      <c r="B523" s="24"/>
      <c r="C523" s="24"/>
      <c r="D523" s="21"/>
      <c r="E523" s="25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</row>
    <row r="524" ht="41.25" customHeight="1">
      <c r="A524" s="24"/>
      <c r="B524" s="24"/>
      <c r="C524" s="24"/>
      <c r="D524" s="21"/>
      <c r="E524" s="25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</row>
    <row r="525" ht="41.25" customHeight="1">
      <c r="A525" s="24"/>
      <c r="B525" s="24"/>
      <c r="C525" s="24"/>
      <c r="D525" s="21"/>
      <c r="E525" s="25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</row>
    <row r="526" ht="41.25" customHeight="1">
      <c r="A526" s="24"/>
      <c r="B526" s="24"/>
      <c r="C526" s="24"/>
      <c r="D526" s="21"/>
      <c r="E526" s="25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</row>
    <row r="527" ht="41.25" customHeight="1">
      <c r="A527" s="24"/>
      <c r="B527" s="24"/>
      <c r="C527" s="24"/>
      <c r="D527" s="21"/>
      <c r="E527" s="25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</row>
    <row r="528" ht="41.25" customHeight="1">
      <c r="A528" s="24"/>
      <c r="B528" s="24"/>
      <c r="C528" s="24"/>
      <c r="D528" s="21"/>
      <c r="E528" s="25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</row>
    <row r="529" ht="41.25" customHeight="1">
      <c r="A529" s="24"/>
      <c r="B529" s="24"/>
      <c r="C529" s="24"/>
      <c r="D529" s="21"/>
      <c r="E529" s="25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</row>
    <row r="530" ht="41.25" customHeight="1">
      <c r="A530" s="24"/>
      <c r="B530" s="24"/>
      <c r="C530" s="24"/>
      <c r="D530" s="21"/>
      <c r="E530" s="25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</row>
    <row r="531" ht="41.25" customHeight="1">
      <c r="A531" s="24"/>
      <c r="B531" s="24"/>
      <c r="C531" s="24"/>
      <c r="D531" s="21"/>
      <c r="E531" s="25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</row>
    <row r="532" ht="41.25" customHeight="1">
      <c r="A532" s="24"/>
      <c r="B532" s="24"/>
      <c r="C532" s="24"/>
      <c r="D532" s="21"/>
      <c r="E532" s="25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</row>
    <row r="533" ht="41.25" customHeight="1">
      <c r="A533" s="24"/>
      <c r="B533" s="24"/>
      <c r="C533" s="24"/>
      <c r="D533" s="21"/>
      <c r="E533" s="25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</row>
    <row r="534" ht="41.25" customHeight="1">
      <c r="A534" s="24"/>
      <c r="B534" s="24"/>
      <c r="C534" s="24"/>
      <c r="D534" s="21"/>
      <c r="E534" s="25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</row>
    <row r="535" ht="41.25" customHeight="1">
      <c r="A535" s="24"/>
      <c r="B535" s="24"/>
      <c r="C535" s="24"/>
      <c r="D535" s="21"/>
      <c r="E535" s="25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</row>
    <row r="536" ht="41.25" customHeight="1">
      <c r="A536" s="24"/>
      <c r="B536" s="24"/>
      <c r="C536" s="24"/>
      <c r="D536" s="21"/>
      <c r="E536" s="25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</row>
    <row r="537" ht="41.25" customHeight="1">
      <c r="A537" s="24"/>
      <c r="B537" s="24"/>
      <c r="C537" s="24"/>
      <c r="D537" s="21"/>
      <c r="E537" s="25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</row>
    <row r="538" ht="41.25" customHeight="1">
      <c r="A538" s="24"/>
      <c r="B538" s="24"/>
      <c r="C538" s="24"/>
      <c r="D538" s="21"/>
      <c r="E538" s="25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</row>
    <row r="539" ht="41.25" customHeight="1">
      <c r="A539" s="24"/>
      <c r="B539" s="24"/>
      <c r="C539" s="24"/>
      <c r="D539" s="21"/>
      <c r="E539" s="25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</row>
    <row r="540" ht="41.25" customHeight="1">
      <c r="A540" s="24"/>
      <c r="B540" s="24"/>
      <c r="C540" s="24"/>
      <c r="D540" s="21"/>
      <c r="E540" s="25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</row>
    <row r="541" ht="41.25" customHeight="1">
      <c r="A541" s="24"/>
      <c r="B541" s="24"/>
      <c r="C541" s="24"/>
      <c r="D541" s="21"/>
      <c r="E541" s="25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</row>
    <row r="542" ht="41.25" customHeight="1">
      <c r="A542" s="24"/>
      <c r="B542" s="24"/>
      <c r="C542" s="24"/>
      <c r="D542" s="21"/>
      <c r="E542" s="25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</row>
    <row r="543" ht="41.25" customHeight="1">
      <c r="A543" s="24"/>
      <c r="B543" s="24"/>
      <c r="C543" s="24"/>
      <c r="D543" s="21"/>
      <c r="E543" s="25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</row>
    <row r="544" ht="41.25" customHeight="1">
      <c r="A544" s="24"/>
      <c r="B544" s="24"/>
      <c r="C544" s="24"/>
      <c r="D544" s="21"/>
      <c r="E544" s="25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</row>
    <row r="545" ht="41.25" customHeight="1">
      <c r="A545" s="24"/>
      <c r="B545" s="24"/>
      <c r="C545" s="24"/>
      <c r="D545" s="21"/>
      <c r="E545" s="25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</row>
    <row r="546" ht="41.25" customHeight="1">
      <c r="A546" s="24"/>
      <c r="B546" s="24"/>
      <c r="C546" s="24"/>
      <c r="D546" s="21"/>
      <c r="E546" s="25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</row>
    <row r="547" ht="41.25" customHeight="1">
      <c r="A547" s="24"/>
      <c r="B547" s="24"/>
      <c r="C547" s="24"/>
      <c r="D547" s="21"/>
      <c r="E547" s="25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</row>
    <row r="548" ht="41.25" customHeight="1">
      <c r="A548" s="24"/>
      <c r="B548" s="24"/>
      <c r="C548" s="24"/>
      <c r="D548" s="21"/>
      <c r="E548" s="25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</row>
    <row r="549" ht="41.25" customHeight="1">
      <c r="A549" s="24"/>
      <c r="B549" s="24"/>
      <c r="C549" s="24"/>
      <c r="D549" s="21"/>
      <c r="E549" s="25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</row>
    <row r="550" ht="41.25" customHeight="1">
      <c r="A550" s="24"/>
      <c r="B550" s="24"/>
      <c r="C550" s="24"/>
      <c r="D550" s="21"/>
      <c r="E550" s="25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</row>
    <row r="551" ht="41.25" customHeight="1">
      <c r="A551" s="24"/>
      <c r="B551" s="24"/>
      <c r="C551" s="24"/>
      <c r="D551" s="21"/>
      <c r="E551" s="25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</row>
    <row r="552" ht="41.25" customHeight="1">
      <c r="A552" s="24"/>
      <c r="B552" s="24"/>
      <c r="C552" s="24"/>
      <c r="D552" s="21"/>
      <c r="E552" s="25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</row>
    <row r="553" ht="41.25" customHeight="1">
      <c r="A553" s="24"/>
      <c r="B553" s="24"/>
      <c r="C553" s="24"/>
      <c r="D553" s="21"/>
      <c r="E553" s="25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</row>
    <row r="554" ht="41.25" customHeight="1">
      <c r="A554" s="24"/>
      <c r="B554" s="24"/>
      <c r="C554" s="24"/>
      <c r="D554" s="21"/>
      <c r="E554" s="25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</row>
    <row r="555" ht="41.25" customHeight="1">
      <c r="A555" s="24"/>
      <c r="B555" s="24"/>
      <c r="C555" s="24"/>
      <c r="D555" s="21"/>
      <c r="E555" s="25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</row>
    <row r="556" ht="41.25" customHeight="1">
      <c r="A556" s="24"/>
      <c r="B556" s="24"/>
      <c r="C556" s="24"/>
      <c r="D556" s="21"/>
      <c r="E556" s="25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</row>
    <row r="557" ht="41.25" customHeight="1">
      <c r="A557" s="24"/>
      <c r="B557" s="24"/>
      <c r="C557" s="24"/>
      <c r="D557" s="21"/>
      <c r="E557" s="25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</row>
    <row r="558" ht="41.25" customHeight="1">
      <c r="A558" s="24"/>
      <c r="B558" s="24"/>
      <c r="C558" s="24"/>
      <c r="D558" s="21"/>
      <c r="E558" s="25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</row>
    <row r="559" ht="41.25" customHeight="1">
      <c r="A559" s="24"/>
      <c r="B559" s="24"/>
      <c r="C559" s="24"/>
      <c r="D559" s="21"/>
      <c r="E559" s="25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</row>
    <row r="560" ht="41.25" customHeight="1">
      <c r="A560" s="24"/>
      <c r="B560" s="24"/>
      <c r="C560" s="24"/>
      <c r="D560" s="21"/>
      <c r="E560" s="25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</row>
    <row r="561" ht="41.25" customHeight="1">
      <c r="A561" s="24"/>
      <c r="B561" s="24"/>
      <c r="C561" s="24"/>
      <c r="D561" s="21"/>
      <c r="E561" s="25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</row>
    <row r="562" ht="41.25" customHeight="1">
      <c r="A562" s="24"/>
      <c r="B562" s="24"/>
      <c r="C562" s="24"/>
      <c r="D562" s="21"/>
      <c r="E562" s="25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</row>
    <row r="563" ht="41.25" customHeight="1">
      <c r="A563" s="24"/>
      <c r="B563" s="24"/>
      <c r="C563" s="24"/>
      <c r="D563" s="21"/>
      <c r="E563" s="25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</row>
    <row r="564" ht="41.25" customHeight="1">
      <c r="A564" s="24"/>
      <c r="B564" s="24"/>
      <c r="C564" s="24"/>
      <c r="D564" s="21"/>
      <c r="E564" s="25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</row>
    <row r="565" ht="41.25" customHeight="1">
      <c r="A565" s="24"/>
      <c r="B565" s="24"/>
      <c r="C565" s="24"/>
      <c r="D565" s="21"/>
      <c r="E565" s="25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</row>
    <row r="566" ht="41.25" customHeight="1">
      <c r="A566" s="24"/>
      <c r="B566" s="24"/>
      <c r="C566" s="24"/>
      <c r="D566" s="21"/>
      <c r="E566" s="25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</row>
    <row r="567" ht="41.25" customHeight="1">
      <c r="A567" s="24"/>
      <c r="B567" s="24"/>
      <c r="C567" s="24"/>
      <c r="D567" s="21"/>
      <c r="E567" s="25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</row>
    <row r="568" ht="41.25" customHeight="1">
      <c r="A568" s="24"/>
      <c r="B568" s="24"/>
      <c r="C568" s="24"/>
      <c r="D568" s="21"/>
      <c r="E568" s="25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</row>
    <row r="569" ht="41.25" customHeight="1">
      <c r="A569" s="24"/>
      <c r="B569" s="24"/>
      <c r="C569" s="24"/>
      <c r="D569" s="21"/>
      <c r="E569" s="25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</row>
    <row r="570" ht="41.25" customHeight="1">
      <c r="A570" s="24"/>
      <c r="B570" s="24"/>
      <c r="C570" s="24"/>
      <c r="D570" s="21"/>
      <c r="E570" s="25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</row>
    <row r="571" ht="41.25" customHeight="1">
      <c r="A571" s="24"/>
      <c r="B571" s="24"/>
      <c r="C571" s="24"/>
      <c r="D571" s="21"/>
      <c r="E571" s="25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</row>
    <row r="572" ht="41.25" customHeight="1">
      <c r="A572" s="24"/>
      <c r="B572" s="24"/>
      <c r="C572" s="24"/>
      <c r="D572" s="21"/>
      <c r="E572" s="25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</row>
    <row r="573" ht="41.25" customHeight="1">
      <c r="A573" s="24"/>
      <c r="B573" s="24"/>
      <c r="C573" s="24"/>
      <c r="D573" s="21"/>
      <c r="E573" s="25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</row>
    <row r="574" ht="41.25" customHeight="1">
      <c r="A574" s="24"/>
      <c r="B574" s="24"/>
      <c r="C574" s="24"/>
      <c r="D574" s="21"/>
      <c r="E574" s="25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</row>
    <row r="575" ht="41.25" customHeight="1">
      <c r="A575" s="24"/>
      <c r="B575" s="24"/>
      <c r="C575" s="24"/>
      <c r="D575" s="21"/>
      <c r="E575" s="25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</row>
    <row r="576" ht="41.25" customHeight="1">
      <c r="A576" s="24"/>
      <c r="B576" s="24"/>
      <c r="C576" s="24"/>
      <c r="D576" s="21"/>
      <c r="E576" s="25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</row>
    <row r="577" ht="41.25" customHeight="1">
      <c r="A577" s="24"/>
      <c r="B577" s="24"/>
      <c r="C577" s="24"/>
      <c r="D577" s="21"/>
      <c r="E577" s="25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</row>
    <row r="578" ht="41.25" customHeight="1">
      <c r="A578" s="24"/>
      <c r="B578" s="24"/>
      <c r="C578" s="24"/>
      <c r="D578" s="21"/>
      <c r="E578" s="25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</row>
    <row r="579" ht="41.25" customHeight="1">
      <c r="A579" s="24"/>
      <c r="B579" s="24"/>
      <c r="C579" s="24"/>
      <c r="D579" s="21"/>
      <c r="E579" s="25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</row>
    <row r="580" ht="41.25" customHeight="1">
      <c r="A580" s="24"/>
      <c r="B580" s="24"/>
      <c r="C580" s="24"/>
      <c r="D580" s="21"/>
      <c r="E580" s="25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</row>
    <row r="581" ht="41.25" customHeight="1">
      <c r="A581" s="24"/>
      <c r="B581" s="24"/>
      <c r="C581" s="24"/>
      <c r="D581" s="21"/>
      <c r="E581" s="25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</row>
    <row r="582" ht="41.25" customHeight="1">
      <c r="A582" s="24"/>
      <c r="B582" s="24"/>
      <c r="C582" s="24"/>
      <c r="D582" s="21"/>
      <c r="E582" s="25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</row>
    <row r="583" ht="41.25" customHeight="1">
      <c r="A583" s="24"/>
      <c r="B583" s="24"/>
      <c r="C583" s="24"/>
      <c r="D583" s="21"/>
      <c r="E583" s="25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</row>
    <row r="584" ht="41.25" customHeight="1">
      <c r="A584" s="24"/>
      <c r="B584" s="24"/>
      <c r="C584" s="24"/>
      <c r="D584" s="21"/>
      <c r="E584" s="25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</row>
    <row r="585" ht="41.25" customHeight="1">
      <c r="A585" s="24"/>
      <c r="B585" s="24"/>
      <c r="C585" s="24"/>
      <c r="D585" s="21"/>
      <c r="E585" s="25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</row>
    <row r="586" ht="41.25" customHeight="1">
      <c r="A586" s="24"/>
      <c r="B586" s="24"/>
      <c r="C586" s="24"/>
      <c r="D586" s="21"/>
      <c r="E586" s="25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</row>
    <row r="587" ht="41.25" customHeight="1">
      <c r="A587" s="24"/>
      <c r="B587" s="24"/>
      <c r="C587" s="24"/>
      <c r="D587" s="21"/>
      <c r="E587" s="25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</row>
    <row r="588" ht="41.25" customHeight="1">
      <c r="A588" s="24"/>
      <c r="B588" s="24"/>
      <c r="C588" s="24"/>
      <c r="D588" s="21"/>
      <c r="E588" s="25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</row>
    <row r="589" ht="41.25" customHeight="1">
      <c r="A589" s="24"/>
      <c r="B589" s="24"/>
      <c r="C589" s="24"/>
      <c r="D589" s="21"/>
      <c r="E589" s="25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</row>
    <row r="590" ht="41.25" customHeight="1">
      <c r="A590" s="24"/>
      <c r="B590" s="24"/>
      <c r="C590" s="24"/>
      <c r="D590" s="21"/>
      <c r="E590" s="25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</row>
    <row r="591" ht="41.25" customHeight="1">
      <c r="A591" s="24"/>
      <c r="B591" s="24"/>
      <c r="C591" s="24"/>
      <c r="D591" s="21"/>
      <c r="E591" s="25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</row>
    <row r="592" ht="41.25" customHeight="1">
      <c r="A592" s="24"/>
      <c r="B592" s="24"/>
      <c r="C592" s="24"/>
      <c r="D592" s="21"/>
      <c r="E592" s="25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</row>
    <row r="593" ht="41.25" customHeight="1">
      <c r="A593" s="24"/>
      <c r="B593" s="24"/>
      <c r="C593" s="24"/>
      <c r="D593" s="21"/>
      <c r="E593" s="25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</row>
    <row r="594" ht="41.25" customHeight="1">
      <c r="A594" s="24"/>
      <c r="B594" s="24"/>
      <c r="C594" s="24"/>
      <c r="D594" s="21"/>
      <c r="E594" s="25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</row>
    <row r="595" ht="41.25" customHeight="1">
      <c r="A595" s="24"/>
      <c r="B595" s="24"/>
      <c r="C595" s="24"/>
      <c r="D595" s="21"/>
      <c r="E595" s="25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</row>
    <row r="596" ht="41.25" customHeight="1">
      <c r="A596" s="24"/>
      <c r="B596" s="24"/>
      <c r="C596" s="24"/>
      <c r="D596" s="21"/>
      <c r="E596" s="25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</row>
    <row r="597" ht="41.25" customHeight="1">
      <c r="A597" s="24"/>
      <c r="B597" s="24"/>
      <c r="C597" s="24"/>
      <c r="D597" s="21"/>
      <c r="E597" s="25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</row>
    <row r="598" ht="41.25" customHeight="1">
      <c r="A598" s="24"/>
      <c r="B598" s="24"/>
      <c r="C598" s="24"/>
      <c r="D598" s="21"/>
      <c r="E598" s="25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</row>
    <row r="599" ht="41.25" customHeight="1">
      <c r="A599" s="24"/>
      <c r="B599" s="24"/>
      <c r="C599" s="24"/>
      <c r="D599" s="21"/>
      <c r="E599" s="25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</row>
    <row r="600" ht="41.25" customHeight="1">
      <c r="A600" s="24"/>
      <c r="B600" s="24"/>
      <c r="C600" s="24"/>
      <c r="D600" s="21"/>
      <c r="E600" s="25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</row>
    <row r="601" ht="41.25" customHeight="1">
      <c r="A601" s="24"/>
      <c r="B601" s="24"/>
      <c r="C601" s="24"/>
      <c r="D601" s="21"/>
      <c r="E601" s="25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</row>
    <row r="602" ht="41.25" customHeight="1">
      <c r="A602" s="24"/>
      <c r="B602" s="24"/>
      <c r="C602" s="24"/>
      <c r="D602" s="21"/>
      <c r="E602" s="25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</row>
    <row r="603" ht="41.25" customHeight="1">
      <c r="A603" s="24"/>
      <c r="B603" s="24"/>
      <c r="C603" s="24"/>
      <c r="D603" s="21"/>
      <c r="E603" s="25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</row>
    <row r="604" ht="41.25" customHeight="1">
      <c r="A604" s="24"/>
      <c r="B604" s="24"/>
      <c r="C604" s="24"/>
      <c r="D604" s="21"/>
      <c r="E604" s="25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</row>
    <row r="605" ht="41.25" customHeight="1">
      <c r="A605" s="24"/>
      <c r="B605" s="24"/>
      <c r="C605" s="24"/>
      <c r="D605" s="21"/>
      <c r="E605" s="25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</row>
    <row r="606" ht="41.25" customHeight="1">
      <c r="A606" s="24"/>
      <c r="B606" s="24"/>
      <c r="C606" s="24"/>
      <c r="D606" s="21"/>
      <c r="E606" s="25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</row>
    <row r="607" ht="41.25" customHeight="1">
      <c r="A607" s="24"/>
      <c r="B607" s="24"/>
      <c r="C607" s="24"/>
      <c r="D607" s="21"/>
      <c r="E607" s="25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</row>
    <row r="608" ht="41.25" customHeight="1">
      <c r="A608" s="24"/>
      <c r="B608" s="24"/>
      <c r="C608" s="24"/>
      <c r="D608" s="21"/>
      <c r="E608" s="25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</row>
    <row r="609" ht="41.25" customHeight="1">
      <c r="A609" s="24"/>
      <c r="B609" s="24"/>
      <c r="C609" s="24"/>
      <c r="D609" s="21"/>
      <c r="E609" s="25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</row>
    <row r="610" ht="41.25" customHeight="1">
      <c r="A610" s="24"/>
      <c r="B610" s="24"/>
      <c r="C610" s="24"/>
      <c r="D610" s="21"/>
      <c r="E610" s="25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</row>
    <row r="611" ht="41.25" customHeight="1">
      <c r="A611" s="24"/>
      <c r="B611" s="24"/>
      <c r="C611" s="24"/>
      <c r="D611" s="21"/>
      <c r="E611" s="25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</row>
    <row r="612" ht="41.25" customHeight="1">
      <c r="A612" s="24"/>
      <c r="B612" s="24"/>
      <c r="C612" s="24"/>
      <c r="D612" s="21"/>
      <c r="E612" s="25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</row>
    <row r="613" ht="41.25" customHeight="1">
      <c r="A613" s="24"/>
      <c r="B613" s="24"/>
      <c r="C613" s="24"/>
      <c r="D613" s="21"/>
      <c r="E613" s="25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</row>
    <row r="614" ht="41.25" customHeight="1">
      <c r="A614" s="24"/>
      <c r="B614" s="24"/>
      <c r="C614" s="24"/>
      <c r="D614" s="21"/>
      <c r="E614" s="25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</row>
    <row r="615" ht="41.25" customHeight="1">
      <c r="A615" s="24"/>
      <c r="B615" s="24"/>
      <c r="C615" s="24"/>
      <c r="D615" s="21"/>
      <c r="E615" s="25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</row>
    <row r="616" ht="41.25" customHeight="1">
      <c r="A616" s="24"/>
      <c r="B616" s="24"/>
      <c r="C616" s="24"/>
      <c r="D616" s="21"/>
      <c r="E616" s="25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</row>
    <row r="617" ht="41.25" customHeight="1">
      <c r="A617" s="24"/>
      <c r="B617" s="24"/>
      <c r="C617" s="24"/>
      <c r="D617" s="21"/>
      <c r="E617" s="25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</row>
    <row r="618" ht="41.25" customHeight="1">
      <c r="A618" s="24"/>
      <c r="B618" s="24"/>
      <c r="C618" s="24"/>
      <c r="D618" s="21"/>
      <c r="E618" s="25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</row>
    <row r="619" ht="41.25" customHeight="1">
      <c r="A619" s="24"/>
      <c r="B619" s="24"/>
      <c r="C619" s="24"/>
      <c r="D619" s="21"/>
      <c r="E619" s="25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</row>
    <row r="620" ht="41.25" customHeight="1">
      <c r="A620" s="24"/>
      <c r="B620" s="24"/>
      <c r="C620" s="24"/>
      <c r="D620" s="21"/>
      <c r="E620" s="25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</row>
    <row r="621" ht="41.25" customHeight="1">
      <c r="A621" s="24"/>
      <c r="B621" s="24"/>
      <c r="C621" s="24"/>
      <c r="D621" s="21"/>
      <c r="E621" s="25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</row>
    <row r="622" ht="41.25" customHeight="1">
      <c r="A622" s="24"/>
      <c r="B622" s="24"/>
      <c r="C622" s="24"/>
      <c r="D622" s="21"/>
      <c r="E622" s="25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</row>
    <row r="623" ht="41.25" customHeight="1">
      <c r="A623" s="24"/>
      <c r="B623" s="24"/>
      <c r="C623" s="24"/>
      <c r="D623" s="21"/>
      <c r="E623" s="25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</row>
    <row r="624" ht="41.25" customHeight="1">
      <c r="A624" s="24"/>
      <c r="B624" s="24"/>
      <c r="C624" s="24"/>
      <c r="D624" s="21"/>
      <c r="E624" s="25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</row>
    <row r="625" ht="41.25" customHeight="1">
      <c r="A625" s="24"/>
      <c r="B625" s="24"/>
      <c r="C625" s="24"/>
      <c r="D625" s="21"/>
      <c r="E625" s="25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</row>
    <row r="626" ht="41.25" customHeight="1">
      <c r="A626" s="24"/>
      <c r="B626" s="24"/>
      <c r="C626" s="24"/>
      <c r="D626" s="21"/>
      <c r="E626" s="25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</row>
    <row r="627" ht="41.25" customHeight="1">
      <c r="A627" s="24"/>
      <c r="B627" s="24"/>
      <c r="C627" s="24"/>
      <c r="D627" s="21"/>
      <c r="E627" s="25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</row>
    <row r="628" ht="41.25" customHeight="1">
      <c r="A628" s="24"/>
      <c r="B628" s="24"/>
      <c r="C628" s="24"/>
      <c r="D628" s="21"/>
      <c r="E628" s="25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</row>
    <row r="629" ht="41.25" customHeight="1">
      <c r="A629" s="24"/>
      <c r="B629" s="24"/>
      <c r="C629" s="24"/>
      <c r="D629" s="21"/>
      <c r="E629" s="25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</row>
    <row r="630" ht="41.25" customHeight="1">
      <c r="A630" s="24"/>
      <c r="B630" s="24"/>
      <c r="C630" s="24"/>
      <c r="D630" s="21"/>
      <c r="E630" s="25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</row>
    <row r="631" ht="41.25" customHeight="1">
      <c r="A631" s="24"/>
      <c r="B631" s="24"/>
      <c r="C631" s="24"/>
      <c r="D631" s="21"/>
      <c r="E631" s="25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</row>
    <row r="632" ht="41.25" customHeight="1">
      <c r="A632" s="24"/>
      <c r="B632" s="24"/>
      <c r="C632" s="24"/>
      <c r="D632" s="21"/>
      <c r="E632" s="25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</row>
    <row r="633" ht="41.25" customHeight="1">
      <c r="A633" s="24"/>
      <c r="B633" s="24"/>
      <c r="C633" s="24"/>
      <c r="D633" s="21"/>
      <c r="E633" s="25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</row>
    <row r="634" ht="41.25" customHeight="1">
      <c r="A634" s="24"/>
      <c r="B634" s="24"/>
      <c r="C634" s="24"/>
      <c r="D634" s="21"/>
      <c r="E634" s="25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</row>
    <row r="635" ht="41.25" customHeight="1">
      <c r="A635" s="24"/>
      <c r="B635" s="24"/>
      <c r="C635" s="24"/>
      <c r="D635" s="21"/>
      <c r="E635" s="25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</row>
    <row r="636" ht="41.25" customHeight="1">
      <c r="A636" s="24"/>
      <c r="B636" s="24"/>
      <c r="C636" s="24"/>
      <c r="D636" s="21"/>
      <c r="E636" s="25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</row>
    <row r="637" ht="41.25" customHeight="1">
      <c r="A637" s="24"/>
      <c r="B637" s="24"/>
      <c r="C637" s="24"/>
      <c r="D637" s="21"/>
      <c r="E637" s="25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</row>
    <row r="638" ht="41.25" customHeight="1">
      <c r="A638" s="24"/>
      <c r="B638" s="24"/>
      <c r="C638" s="24"/>
      <c r="D638" s="21"/>
      <c r="E638" s="25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</row>
    <row r="639" ht="41.25" customHeight="1">
      <c r="A639" s="24"/>
      <c r="B639" s="24"/>
      <c r="C639" s="24"/>
      <c r="D639" s="21"/>
      <c r="E639" s="25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</row>
    <row r="640" ht="41.25" customHeight="1">
      <c r="A640" s="24"/>
      <c r="B640" s="24"/>
      <c r="C640" s="24"/>
      <c r="D640" s="21"/>
      <c r="E640" s="25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</row>
    <row r="641" ht="41.25" customHeight="1">
      <c r="A641" s="24"/>
      <c r="B641" s="24"/>
      <c r="C641" s="24"/>
      <c r="D641" s="21"/>
      <c r="E641" s="25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</row>
    <row r="642" ht="41.25" customHeight="1">
      <c r="A642" s="24"/>
      <c r="B642" s="24"/>
      <c r="C642" s="24"/>
      <c r="D642" s="21"/>
      <c r="E642" s="25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</row>
    <row r="643" ht="41.25" customHeight="1">
      <c r="A643" s="24"/>
      <c r="B643" s="24"/>
      <c r="C643" s="24"/>
      <c r="D643" s="21"/>
      <c r="E643" s="25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</row>
    <row r="644" ht="41.25" customHeight="1">
      <c r="A644" s="24"/>
      <c r="B644" s="24"/>
      <c r="C644" s="24"/>
      <c r="D644" s="21"/>
      <c r="E644" s="25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</row>
    <row r="645" ht="41.25" customHeight="1">
      <c r="A645" s="24"/>
      <c r="B645" s="24"/>
      <c r="C645" s="24"/>
      <c r="D645" s="21"/>
      <c r="E645" s="25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</row>
    <row r="646" ht="41.25" customHeight="1">
      <c r="A646" s="24"/>
      <c r="B646" s="24"/>
      <c r="C646" s="24"/>
      <c r="D646" s="21"/>
      <c r="E646" s="25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</row>
    <row r="647" ht="41.25" customHeight="1">
      <c r="A647" s="24"/>
      <c r="B647" s="24"/>
      <c r="C647" s="24"/>
      <c r="D647" s="21"/>
      <c r="E647" s="25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</row>
    <row r="648" ht="41.25" customHeight="1">
      <c r="A648" s="24"/>
      <c r="B648" s="24"/>
      <c r="C648" s="24"/>
      <c r="D648" s="21"/>
      <c r="E648" s="25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</row>
    <row r="649" ht="41.25" customHeight="1">
      <c r="A649" s="24"/>
      <c r="B649" s="24"/>
      <c r="C649" s="24"/>
      <c r="D649" s="21"/>
      <c r="E649" s="25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</row>
    <row r="650" ht="41.25" customHeight="1">
      <c r="A650" s="24"/>
      <c r="B650" s="24"/>
      <c r="C650" s="24"/>
      <c r="D650" s="21"/>
      <c r="E650" s="25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</row>
    <row r="651" ht="41.25" customHeight="1">
      <c r="A651" s="24"/>
      <c r="B651" s="24"/>
      <c r="C651" s="24"/>
      <c r="D651" s="21"/>
      <c r="E651" s="25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</row>
    <row r="652" ht="41.25" customHeight="1">
      <c r="A652" s="24"/>
      <c r="B652" s="24"/>
      <c r="C652" s="24"/>
      <c r="D652" s="21"/>
      <c r="E652" s="25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</row>
    <row r="653" ht="41.25" customHeight="1">
      <c r="A653" s="24"/>
      <c r="B653" s="24"/>
      <c r="C653" s="24"/>
      <c r="D653" s="21"/>
      <c r="E653" s="25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</row>
    <row r="654" ht="41.25" customHeight="1">
      <c r="A654" s="24"/>
      <c r="B654" s="24"/>
      <c r="C654" s="24"/>
      <c r="D654" s="21"/>
      <c r="E654" s="25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</row>
    <row r="655" ht="41.25" customHeight="1">
      <c r="A655" s="24"/>
      <c r="B655" s="24"/>
      <c r="C655" s="24"/>
      <c r="D655" s="21"/>
      <c r="E655" s="25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</row>
    <row r="656" ht="41.25" customHeight="1">
      <c r="A656" s="24"/>
      <c r="B656" s="24"/>
      <c r="C656" s="24"/>
      <c r="D656" s="21"/>
      <c r="E656" s="25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</row>
    <row r="657" ht="41.25" customHeight="1">
      <c r="A657" s="24"/>
      <c r="B657" s="24"/>
      <c r="C657" s="24"/>
      <c r="D657" s="21"/>
      <c r="E657" s="25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</row>
    <row r="658" ht="41.25" customHeight="1">
      <c r="A658" s="24"/>
      <c r="B658" s="24"/>
      <c r="C658" s="24"/>
      <c r="D658" s="21"/>
      <c r="E658" s="25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</row>
    <row r="659" ht="41.25" customHeight="1">
      <c r="A659" s="24"/>
      <c r="B659" s="24"/>
      <c r="C659" s="24"/>
      <c r="D659" s="21"/>
      <c r="E659" s="25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</row>
    <row r="660" ht="41.25" customHeight="1">
      <c r="A660" s="24"/>
      <c r="B660" s="24"/>
      <c r="C660" s="24"/>
      <c r="D660" s="21"/>
      <c r="E660" s="25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</row>
    <row r="661" ht="41.25" customHeight="1">
      <c r="A661" s="24"/>
      <c r="B661" s="24"/>
      <c r="C661" s="24"/>
      <c r="D661" s="21"/>
      <c r="E661" s="25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</row>
    <row r="662" ht="41.25" customHeight="1">
      <c r="A662" s="24"/>
      <c r="B662" s="24"/>
      <c r="C662" s="24"/>
      <c r="D662" s="21"/>
      <c r="E662" s="25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</row>
    <row r="663" ht="41.25" customHeight="1">
      <c r="A663" s="24"/>
      <c r="B663" s="24"/>
      <c r="C663" s="24"/>
      <c r="D663" s="21"/>
      <c r="E663" s="25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</row>
    <row r="664" ht="41.25" customHeight="1">
      <c r="A664" s="24"/>
      <c r="B664" s="24"/>
      <c r="C664" s="24"/>
      <c r="D664" s="21"/>
      <c r="E664" s="25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</row>
    <row r="665" ht="41.25" customHeight="1">
      <c r="A665" s="24"/>
      <c r="B665" s="24"/>
      <c r="C665" s="24"/>
      <c r="D665" s="21"/>
      <c r="E665" s="25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</row>
    <row r="666" ht="41.25" customHeight="1">
      <c r="A666" s="24"/>
      <c r="B666" s="24"/>
      <c r="C666" s="24"/>
      <c r="D666" s="21"/>
      <c r="E666" s="25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</row>
    <row r="667" ht="41.25" customHeight="1">
      <c r="A667" s="24"/>
      <c r="B667" s="24"/>
      <c r="C667" s="24"/>
      <c r="D667" s="21"/>
      <c r="E667" s="25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</row>
    <row r="668" ht="41.25" customHeight="1">
      <c r="A668" s="24"/>
      <c r="B668" s="24"/>
      <c r="C668" s="24"/>
      <c r="D668" s="21"/>
      <c r="E668" s="25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</row>
    <row r="669" ht="41.25" customHeight="1">
      <c r="A669" s="24"/>
      <c r="B669" s="24"/>
      <c r="C669" s="24"/>
      <c r="D669" s="21"/>
      <c r="E669" s="25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</row>
    <row r="670" ht="41.25" customHeight="1">
      <c r="A670" s="24"/>
      <c r="B670" s="24"/>
      <c r="C670" s="24"/>
      <c r="D670" s="21"/>
      <c r="E670" s="25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</row>
    <row r="671" ht="41.25" customHeight="1">
      <c r="A671" s="24"/>
      <c r="B671" s="24"/>
      <c r="C671" s="24"/>
      <c r="D671" s="21"/>
      <c r="E671" s="25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</row>
    <row r="672" ht="41.25" customHeight="1">
      <c r="A672" s="24"/>
      <c r="B672" s="24"/>
      <c r="C672" s="24"/>
      <c r="D672" s="21"/>
      <c r="E672" s="25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</row>
    <row r="673" ht="41.25" customHeight="1">
      <c r="A673" s="24"/>
      <c r="B673" s="24"/>
      <c r="C673" s="24"/>
      <c r="D673" s="21"/>
      <c r="E673" s="25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</row>
    <row r="674" ht="41.25" customHeight="1">
      <c r="A674" s="24"/>
      <c r="B674" s="24"/>
      <c r="C674" s="24"/>
      <c r="D674" s="21"/>
      <c r="E674" s="25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</row>
    <row r="675" ht="41.25" customHeight="1">
      <c r="A675" s="24"/>
      <c r="B675" s="24"/>
      <c r="C675" s="24"/>
      <c r="D675" s="21"/>
      <c r="E675" s="25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</row>
    <row r="676" ht="41.25" customHeight="1">
      <c r="A676" s="24"/>
      <c r="B676" s="24"/>
      <c r="C676" s="24"/>
      <c r="D676" s="21"/>
      <c r="E676" s="25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</row>
    <row r="677" ht="41.25" customHeight="1">
      <c r="A677" s="24"/>
      <c r="B677" s="24"/>
      <c r="C677" s="24"/>
      <c r="D677" s="21"/>
      <c r="E677" s="25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</row>
    <row r="678" ht="41.25" customHeight="1">
      <c r="A678" s="24"/>
      <c r="B678" s="24"/>
      <c r="C678" s="24"/>
      <c r="D678" s="21"/>
      <c r="E678" s="25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</row>
    <row r="679" ht="41.25" customHeight="1">
      <c r="A679" s="24"/>
      <c r="B679" s="24"/>
      <c r="C679" s="24"/>
      <c r="D679" s="21"/>
      <c r="E679" s="25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</row>
    <row r="680" ht="41.25" customHeight="1">
      <c r="A680" s="24"/>
      <c r="B680" s="24"/>
      <c r="C680" s="24"/>
      <c r="D680" s="21"/>
      <c r="E680" s="25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</row>
    <row r="681" ht="41.25" customHeight="1">
      <c r="A681" s="24"/>
      <c r="B681" s="24"/>
      <c r="C681" s="24"/>
      <c r="D681" s="21"/>
      <c r="E681" s="25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</row>
    <row r="682" ht="41.25" customHeight="1">
      <c r="A682" s="24"/>
      <c r="B682" s="24"/>
      <c r="C682" s="24"/>
      <c r="D682" s="21"/>
      <c r="E682" s="25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</row>
    <row r="683" ht="41.25" customHeight="1">
      <c r="A683" s="24"/>
      <c r="B683" s="24"/>
      <c r="C683" s="24"/>
      <c r="D683" s="21"/>
      <c r="E683" s="25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</row>
    <row r="684" ht="41.25" customHeight="1">
      <c r="A684" s="24"/>
      <c r="B684" s="24"/>
      <c r="C684" s="24"/>
      <c r="D684" s="21"/>
      <c r="E684" s="25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</row>
    <row r="685" ht="41.25" customHeight="1">
      <c r="A685" s="24"/>
      <c r="B685" s="24"/>
      <c r="C685" s="24"/>
      <c r="D685" s="21"/>
      <c r="E685" s="25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</row>
    <row r="686" ht="41.25" customHeight="1">
      <c r="A686" s="24"/>
      <c r="B686" s="24"/>
      <c r="C686" s="24"/>
      <c r="D686" s="21"/>
      <c r="E686" s="25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</row>
    <row r="687" ht="41.25" customHeight="1">
      <c r="A687" s="24"/>
      <c r="B687" s="24"/>
      <c r="C687" s="24"/>
      <c r="D687" s="21"/>
      <c r="E687" s="25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</row>
    <row r="688" ht="41.25" customHeight="1">
      <c r="A688" s="24"/>
      <c r="B688" s="24"/>
      <c r="C688" s="24"/>
      <c r="D688" s="21"/>
      <c r="E688" s="25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</row>
    <row r="689" ht="41.25" customHeight="1">
      <c r="A689" s="24"/>
      <c r="B689" s="24"/>
      <c r="C689" s="24"/>
      <c r="D689" s="21"/>
      <c r="E689" s="25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</row>
    <row r="690" ht="41.25" customHeight="1">
      <c r="A690" s="24"/>
      <c r="B690" s="24"/>
      <c r="C690" s="24"/>
      <c r="D690" s="21"/>
      <c r="E690" s="25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</row>
    <row r="691" ht="41.25" customHeight="1">
      <c r="A691" s="24"/>
      <c r="B691" s="24"/>
      <c r="C691" s="24"/>
      <c r="D691" s="21"/>
      <c r="E691" s="25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</row>
    <row r="692" ht="41.25" customHeight="1">
      <c r="A692" s="24"/>
      <c r="B692" s="24"/>
      <c r="C692" s="24"/>
      <c r="D692" s="21"/>
      <c r="E692" s="25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</row>
    <row r="693" ht="41.25" customHeight="1">
      <c r="A693" s="24"/>
      <c r="B693" s="24"/>
      <c r="C693" s="24"/>
      <c r="D693" s="21"/>
      <c r="E693" s="25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</row>
    <row r="694" ht="41.25" customHeight="1">
      <c r="A694" s="24"/>
      <c r="B694" s="24"/>
      <c r="C694" s="24"/>
      <c r="D694" s="21"/>
      <c r="E694" s="25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</row>
    <row r="695" ht="41.25" customHeight="1">
      <c r="A695" s="24"/>
      <c r="B695" s="24"/>
      <c r="C695" s="24"/>
      <c r="D695" s="21"/>
      <c r="E695" s="25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</row>
    <row r="696" ht="41.25" customHeight="1">
      <c r="A696" s="24"/>
      <c r="B696" s="24"/>
      <c r="C696" s="24"/>
      <c r="D696" s="21"/>
      <c r="E696" s="25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</row>
    <row r="697" ht="41.25" customHeight="1">
      <c r="A697" s="24"/>
      <c r="B697" s="24"/>
      <c r="C697" s="24"/>
      <c r="D697" s="21"/>
      <c r="E697" s="25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</row>
    <row r="698" ht="41.25" customHeight="1">
      <c r="A698" s="24"/>
      <c r="B698" s="24"/>
      <c r="C698" s="24"/>
      <c r="D698" s="21"/>
      <c r="E698" s="25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</row>
    <row r="699" ht="41.25" customHeight="1">
      <c r="A699" s="24"/>
      <c r="B699" s="24"/>
      <c r="C699" s="24"/>
      <c r="D699" s="21"/>
      <c r="E699" s="25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</row>
    <row r="700" ht="41.25" customHeight="1">
      <c r="A700" s="24"/>
      <c r="B700" s="24"/>
      <c r="C700" s="24"/>
      <c r="D700" s="21"/>
      <c r="E700" s="25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</row>
    <row r="701" ht="41.25" customHeight="1">
      <c r="A701" s="24"/>
      <c r="B701" s="24"/>
      <c r="C701" s="24"/>
      <c r="D701" s="21"/>
      <c r="E701" s="25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</row>
    <row r="702" ht="41.25" customHeight="1">
      <c r="A702" s="24"/>
      <c r="B702" s="24"/>
      <c r="C702" s="24"/>
      <c r="D702" s="21"/>
      <c r="E702" s="25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</row>
    <row r="703" ht="41.25" customHeight="1">
      <c r="A703" s="24"/>
      <c r="B703" s="24"/>
      <c r="C703" s="24"/>
      <c r="D703" s="21"/>
      <c r="E703" s="25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</row>
    <row r="704" ht="41.25" customHeight="1">
      <c r="A704" s="24"/>
      <c r="B704" s="24"/>
      <c r="C704" s="24"/>
      <c r="D704" s="21"/>
      <c r="E704" s="25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</row>
    <row r="705" ht="41.25" customHeight="1">
      <c r="A705" s="24"/>
      <c r="B705" s="24"/>
      <c r="C705" s="24"/>
      <c r="D705" s="21"/>
      <c r="E705" s="25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</row>
    <row r="706" ht="41.25" customHeight="1">
      <c r="A706" s="24"/>
      <c r="B706" s="24"/>
      <c r="C706" s="24"/>
      <c r="D706" s="21"/>
      <c r="E706" s="25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</row>
    <row r="707" ht="41.25" customHeight="1">
      <c r="A707" s="24"/>
      <c r="B707" s="24"/>
      <c r="C707" s="24"/>
      <c r="D707" s="21"/>
      <c r="E707" s="25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</row>
    <row r="708" ht="41.25" customHeight="1">
      <c r="A708" s="24"/>
      <c r="B708" s="24"/>
      <c r="C708" s="24"/>
      <c r="D708" s="21"/>
      <c r="E708" s="25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</row>
    <row r="709" ht="41.25" customHeight="1">
      <c r="A709" s="24"/>
      <c r="B709" s="24"/>
      <c r="C709" s="24"/>
      <c r="D709" s="21"/>
      <c r="E709" s="25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</row>
    <row r="710" ht="41.25" customHeight="1">
      <c r="A710" s="24"/>
      <c r="B710" s="24"/>
      <c r="C710" s="24"/>
      <c r="D710" s="21"/>
      <c r="E710" s="25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</row>
    <row r="711" ht="41.25" customHeight="1">
      <c r="A711" s="24"/>
      <c r="B711" s="24"/>
      <c r="C711" s="24"/>
      <c r="D711" s="21"/>
      <c r="E711" s="25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</row>
    <row r="712" ht="41.25" customHeight="1">
      <c r="A712" s="24"/>
      <c r="B712" s="24"/>
      <c r="C712" s="24"/>
      <c r="D712" s="21"/>
      <c r="E712" s="25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</row>
    <row r="713" ht="41.25" customHeight="1">
      <c r="A713" s="24"/>
      <c r="B713" s="24"/>
      <c r="C713" s="24"/>
      <c r="D713" s="21"/>
      <c r="E713" s="25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</row>
    <row r="714" ht="41.25" customHeight="1">
      <c r="A714" s="24"/>
      <c r="B714" s="24"/>
      <c r="C714" s="24"/>
      <c r="D714" s="21"/>
      <c r="E714" s="25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</row>
    <row r="715" ht="41.25" customHeight="1">
      <c r="A715" s="24"/>
      <c r="B715" s="24"/>
      <c r="C715" s="24"/>
      <c r="D715" s="21"/>
      <c r="E715" s="25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</row>
    <row r="716" ht="41.25" customHeight="1">
      <c r="A716" s="24"/>
      <c r="B716" s="24"/>
      <c r="C716" s="24"/>
      <c r="D716" s="21"/>
      <c r="E716" s="25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</row>
    <row r="717" ht="41.25" customHeight="1">
      <c r="A717" s="24"/>
      <c r="B717" s="24"/>
      <c r="C717" s="24"/>
      <c r="D717" s="21"/>
      <c r="E717" s="25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</row>
    <row r="718" ht="41.25" customHeight="1">
      <c r="A718" s="24"/>
      <c r="B718" s="24"/>
      <c r="C718" s="24"/>
      <c r="D718" s="21"/>
      <c r="E718" s="25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</row>
    <row r="719" ht="41.25" customHeight="1">
      <c r="A719" s="24"/>
      <c r="B719" s="24"/>
      <c r="C719" s="24"/>
      <c r="D719" s="21"/>
      <c r="E719" s="25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</row>
    <row r="720" ht="41.25" customHeight="1">
      <c r="A720" s="24"/>
      <c r="B720" s="24"/>
      <c r="C720" s="24"/>
      <c r="D720" s="21"/>
      <c r="E720" s="25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</row>
    <row r="721" ht="41.25" customHeight="1">
      <c r="A721" s="24"/>
      <c r="B721" s="24"/>
      <c r="C721" s="24"/>
      <c r="D721" s="21"/>
      <c r="E721" s="25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</row>
    <row r="722" ht="41.25" customHeight="1">
      <c r="A722" s="24"/>
      <c r="B722" s="24"/>
      <c r="C722" s="24"/>
      <c r="D722" s="21"/>
      <c r="E722" s="25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</row>
    <row r="723" ht="41.25" customHeight="1">
      <c r="A723" s="24"/>
      <c r="B723" s="24"/>
      <c r="C723" s="24"/>
      <c r="D723" s="21"/>
      <c r="E723" s="25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</row>
    <row r="724" ht="41.25" customHeight="1">
      <c r="A724" s="24"/>
      <c r="B724" s="24"/>
      <c r="C724" s="24"/>
      <c r="D724" s="21"/>
      <c r="E724" s="25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</row>
    <row r="725" ht="41.25" customHeight="1">
      <c r="A725" s="24"/>
      <c r="B725" s="24"/>
      <c r="C725" s="24"/>
      <c r="D725" s="21"/>
      <c r="E725" s="25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</row>
    <row r="726" ht="41.25" customHeight="1">
      <c r="A726" s="24"/>
      <c r="B726" s="24"/>
      <c r="C726" s="24"/>
      <c r="D726" s="21"/>
      <c r="E726" s="25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</row>
    <row r="727" ht="41.25" customHeight="1">
      <c r="A727" s="24"/>
      <c r="B727" s="24"/>
      <c r="C727" s="24"/>
      <c r="D727" s="21"/>
      <c r="E727" s="25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</row>
    <row r="728" ht="41.25" customHeight="1">
      <c r="A728" s="24"/>
      <c r="B728" s="24"/>
      <c r="C728" s="24"/>
      <c r="D728" s="21"/>
      <c r="E728" s="25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</row>
    <row r="729" ht="41.25" customHeight="1">
      <c r="A729" s="24"/>
      <c r="B729" s="24"/>
      <c r="C729" s="24"/>
      <c r="D729" s="21"/>
      <c r="E729" s="25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</row>
    <row r="730" ht="41.25" customHeight="1">
      <c r="A730" s="24"/>
      <c r="B730" s="24"/>
      <c r="C730" s="24"/>
      <c r="D730" s="21"/>
      <c r="E730" s="25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</row>
    <row r="731" ht="41.25" customHeight="1">
      <c r="A731" s="24"/>
      <c r="B731" s="24"/>
      <c r="C731" s="24"/>
      <c r="D731" s="21"/>
      <c r="E731" s="25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</row>
    <row r="732" ht="41.25" customHeight="1">
      <c r="A732" s="24"/>
      <c r="B732" s="24"/>
      <c r="C732" s="24"/>
      <c r="D732" s="21"/>
      <c r="E732" s="25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</row>
    <row r="733" ht="41.25" customHeight="1">
      <c r="A733" s="24"/>
      <c r="B733" s="24"/>
      <c r="C733" s="24"/>
      <c r="D733" s="21"/>
      <c r="E733" s="25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</row>
    <row r="734" ht="41.25" customHeight="1">
      <c r="A734" s="24"/>
      <c r="B734" s="24"/>
      <c r="C734" s="24"/>
      <c r="D734" s="21"/>
      <c r="E734" s="25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</row>
    <row r="735" ht="41.25" customHeight="1">
      <c r="A735" s="24"/>
      <c r="B735" s="24"/>
      <c r="C735" s="24"/>
      <c r="D735" s="21"/>
      <c r="E735" s="25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</row>
    <row r="736" ht="41.25" customHeight="1">
      <c r="A736" s="24"/>
      <c r="B736" s="24"/>
      <c r="C736" s="24"/>
      <c r="D736" s="21"/>
      <c r="E736" s="25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</row>
    <row r="737" ht="41.25" customHeight="1">
      <c r="A737" s="24"/>
      <c r="B737" s="24"/>
      <c r="C737" s="24"/>
      <c r="D737" s="21"/>
      <c r="E737" s="25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</row>
    <row r="738" ht="41.25" customHeight="1">
      <c r="A738" s="24"/>
      <c r="B738" s="24"/>
      <c r="C738" s="24"/>
      <c r="D738" s="21"/>
      <c r="E738" s="25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</row>
    <row r="739" ht="41.25" customHeight="1">
      <c r="A739" s="24"/>
      <c r="B739" s="24"/>
      <c r="C739" s="24"/>
      <c r="D739" s="21"/>
      <c r="E739" s="25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</row>
    <row r="740" ht="41.25" customHeight="1">
      <c r="A740" s="24"/>
      <c r="B740" s="24"/>
      <c r="C740" s="24"/>
      <c r="D740" s="21"/>
      <c r="E740" s="25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</row>
    <row r="741" ht="41.25" customHeight="1">
      <c r="A741" s="24"/>
      <c r="B741" s="24"/>
      <c r="C741" s="24"/>
      <c r="D741" s="21"/>
      <c r="E741" s="25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</row>
    <row r="742" ht="41.25" customHeight="1">
      <c r="A742" s="24"/>
      <c r="B742" s="24"/>
      <c r="C742" s="24"/>
      <c r="D742" s="21"/>
      <c r="E742" s="25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</row>
    <row r="743" ht="41.25" customHeight="1">
      <c r="A743" s="24"/>
      <c r="B743" s="24"/>
      <c r="C743" s="24"/>
      <c r="D743" s="21"/>
      <c r="E743" s="25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</row>
    <row r="744" ht="41.25" customHeight="1">
      <c r="A744" s="24"/>
      <c r="B744" s="24"/>
      <c r="C744" s="24"/>
      <c r="D744" s="21"/>
      <c r="E744" s="25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</row>
    <row r="745" ht="41.25" customHeight="1">
      <c r="A745" s="24"/>
      <c r="B745" s="24"/>
      <c r="C745" s="24"/>
      <c r="D745" s="21"/>
      <c r="E745" s="25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</row>
    <row r="746" ht="41.25" customHeight="1">
      <c r="A746" s="24"/>
      <c r="B746" s="24"/>
      <c r="C746" s="24"/>
      <c r="D746" s="21"/>
      <c r="E746" s="25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</row>
    <row r="747" ht="41.25" customHeight="1">
      <c r="A747" s="24"/>
      <c r="B747" s="24"/>
      <c r="C747" s="24"/>
      <c r="D747" s="21"/>
      <c r="E747" s="25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</row>
    <row r="748" ht="41.25" customHeight="1">
      <c r="A748" s="24"/>
      <c r="B748" s="24"/>
      <c r="C748" s="24"/>
      <c r="D748" s="21"/>
      <c r="E748" s="25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</row>
    <row r="749" ht="41.25" customHeight="1">
      <c r="A749" s="24"/>
      <c r="B749" s="24"/>
      <c r="C749" s="24"/>
      <c r="D749" s="21"/>
      <c r="E749" s="25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</row>
    <row r="750" ht="41.25" customHeight="1">
      <c r="A750" s="24"/>
      <c r="B750" s="24"/>
      <c r="C750" s="24"/>
      <c r="D750" s="21"/>
      <c r="E750" s="25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</row>
    <row r="751" ht="41.25" customHeight="1">
      <c r="A751" s="24"/>
      <c r="B751" s="24"/>
      <c r="C751" s="24"/>
      <c r="D751" s="21"/>
      <c r="E751" s="25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</row>
    <row r="752" ht="41.25" customHeight="1">
      <c r="A752" s="24"/>
      <c r="B752" s="24"/>
      <c r="C752" s="24"/>
      <c r="D752" s="21"/>
      <c r="E752" s="25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</row>
    <row r="753" ht="41.25" customHeight="1">
      <c r="A753" s="24"/>
      <c r="B753" s="24"/>
      <c r="C753" s="24"/>
      <c r="D753" s="21"/>
      <c r="E753" s="25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</row>
    <row r="754" ht="41.25" customHeight="1">
      <c r="A754" s="24"/>
      <c r="B754" s="24"/>
      <c r="C754" s="24"/>
      <c r="D754" s="21"/>
      <c r="E754" s="25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</row>
    <row r="755" ht="41.25" customHeight="1">
      <c r="A755" s="24"/>
      <c r="B755" s="24"/>
      <c r="C755" s="24"/>
      <c r="D755" s="21"/>
      <c r="E755" s="25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</row>
    <row r="756" ht="41.25" customHeight="1">
      <c r="A756" s="24"/>
      <c r="B756" s="24"/>
      <c r="C756" s="24"/>
      <c r="D756" s="21"/>
      <c r="E756" s="25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</row>
    <row r="757" ht="41.25" customHeight="1">
      <c r="A757" s="24"/>
      <c r="B757" s="24"/>
      <c r="C757" s="24"/>
      <c r="D757" s="21"/>
      <c r="E757" s="25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</row>
    <row r="758" ht="41.25" customHeight="1">
      <c r="A758" s="24"/>
      <c r="B758" s="24"/>
      <c r="C758" s="24"/>
      <c r="D758" s="21"/>
      <c r="E758" s="25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</row>
    <row r="759" ht="41.25" customHeight="1">
      <c r="A759" s="24"/>
      <c r="B759" s="24"/>
      <c r="C759" s="24"/>
      <c r="D759" s="21"/>
      <c r="E759" s="25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</row>
    <row r="760" ht="41.25" customHeight="1">
      <c r="A760" s="24"/>
      <c r="B760" s="24"/>
      <c r="C760" s="24"/>
      <c r="D760" s="21"/>
      <c r="E760" s="25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</row>
    <row r="761" ht="41.25" customHeight="1">
      <c r="A761" s="24"/>
      <c r="B761" s="24"/>
      <c r="C761" s="24"/>
      <c r="D761" s="21"/>
      <c r="E761" s="25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</row>
    <row r="762" ht="41.25" customHeight="1">
      <c r="A762" s="24"/>
      <c r="B762" s="24"/>
      <c r="C762" s="24"/>
      <c r="D762" s="21"/>
      <c r="E762" s="25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</row>
    <row r="763" ht="41.25" customHeight="1">
      <c r="A763" s="24"/>
      <c r="B763" s="24"/>
      <c r="C763" s="24"/>
      <c r="D763" s="21"/>
      <c r="E763" s="25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</row>
    <row r="764" ht="41.25" customHeight="1">
      <c r="A764" s="24"/>
      <c r="B764" s="24"/>
      <c r="C764" s="24"/>
      <c r="D764" s="21"/>
      <c r="E764" s="25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</row>
    <row r="765" ht="41.25" customHeight="1">
      <c r="A765" s="24"/>
      <c r="B765" s="24"/>
      <c r="C765" s="24"/>
      <c r="D765" s="21"/>
      <c r="E765" s="25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</row>
    <row r="766" ht="41.25" customHeight="1">
      <c r="A766" s="24"/>
      <c r="B766" s="24"/>
      <c r="C766" s="24"/>
      <c r="D766" s="21"/>
      <c r="E766" s="25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</row>
    <row r="767" ht="41.25" customHeight="1">
      <c r="A767" s="24"/>
      <c r="B767" s="24"/>
      <c r="C767" s="24"/>
      <c r="D767" s="21"/>
      <c r="E767" s="25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</row>
    <row r="768" ht="41.25" customHeight="1">
      <c r="A768" s="24"/>
      <c r="B768" s="24"/>
      <c r="C768" s="24"/>
      <c r="D768" s="21"/>
      <c r="E768" s="25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</row>
    <row r="769" ht="41.25" customHeight="1">
      <c r="A769" s="24"/>
      <c r="B769" s="24"/>
      <c r="C769" s="24"/>
      <c r="D769" s="21"/>
      <c r="E769" s="25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</row>
    <row r="770" ht="41.25" customHeight="1">
      <c r="A770" s="24"/>
      <c r="B770" s="24"/>
      <c r="C770" s="24"/>
      <c r="D770" s="21"/>
      <c r="E770" s="25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</row>
    <row r="771" ht="41.25" customHeight="1">
      <c r="A771" s="24"/>
      <c r="B771" s="24"/>
      <c r="C771" s="24"/>
      <c r="D771" s="21"/>
      <c r="E771" s="25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</row>
    <row r="772" ht="41.25" customHeight="1">
      <c r="A772" s="24"/>
      <c r="B772" s="24"/>
      <c r="C772" s="24"/>
      <c r="D772" s="21"/>
      <c r="E772" s="25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</row>
    <row r="773" ht="41.25" customHeight="1">
      <c r="A773" s="24"/>
      <c r="B773" s="24"/>
      <c r="C773" s="24"/>
      <c r="D773" s="21"/>
      <c r="E773" s="25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</row>
    <row r="774" ht="41.25" customHeight="1">
      <c r="A774" s="24"/>
      <c r="B774" s="24"/>
      <c r="C774" s="24"/>
      <c r="D774" s="21"/>
      <c r="E774" s="25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</row>
    <row r="775" ht="41.25" customHeight="1">
      <c r="A775" s="24"/>
      <c r="B775" s="24"/>
      <c r="C775" s="24"/>
      <c r="D775" s="21"/>
      <c r="E775" s="25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</row>
    <row r="776" ht="41.25" customHeight="1">
      <c r="A776" s="24"/>
      <c r="B776" s="24"/>
      <c r="C776" s="24"/>
      <c r="D776" s="21"/>
      <c r="E776" s="25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</row>
    <row r="777" ht="41.25" customHeight="1">
      <c r="A777" s="24"/>
      <c r="B777" s="24"/>
      <c r="C777" s="24"/>
      <c r="D777" s="21"/>
      <c r="E777" s="25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</row>
    <row r="778" ht="41.25" customHeight="1">
      <c r="A778" s="24"/>
      <c r="B778" s="24"/>
      <c r="C778" s="24"/>
      <c r="D778" s="21"/>
      <c r="E778" s="25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</row>
    <row r="779" ht="41.25" customHeight="1">
      <c r="A779" s="24"/>
      <c r="B779" s="24"/>
      <c r="C779" s="24"/>
      <c r="D779" s="21"/>
      <c r="E779" s="25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</row>
    <row r="780" ht="41.25" customHeight="1">
      <c r="A780" s="24"/>
      <c r="B780" s="24"/>
      <c r="C780" s="24"/>
      <c r="D780" s="21"/>
      <c r="E780" s="25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</row>
    <row r="781" ht="41.25" customHeight="1">
      <c r="A781" s="24"/>
      <c r="B781" s="24"/>
      <c r="C781" s="24"/>
      <c r="D781" s="21"/>
      <c r="E781" s="25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</row>
    <row r="782" ht="41.25" customHeight="1">
      <c r="A782" s="24"/>
      <c r="B782" s="24"/>
      <c r="C782" s="24"/>
      <c r="D782" s="21"/>
      <c r="E782" s="25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</row>
    <row r="783" ht="41.25" customHeight="1">
      <c r="A783" s="24"/>
      <c r="B783" s="24"/>
      <c r="C783" s="24"/>
      <c r="D783" s="21"/>
      <c r="E783" s="25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</row>
    <row r="784" ht="41.25" customHeight="1">
      <c r="A784" s="24"/>
      <c r="B784" s="24"/>
      <c r="C784" s="24"/>
      <c r="D784" s="21"/>
      <c r="E784" s="25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</row>
    <row r="785" ht="41.25" customHeight="1">
      <c r="A785" s="24"/>
      <c r="B785" s="24"/>
      <c r="C785" s="24"/>
      <c r="D785" s="21"/>
      <c r="E785" s="25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</row>
    <row r="786" ht="41.25" customHeight="1">
      <c r="A786" s="24"/>
      <c r="B786" s="24"/>
      <c r="C786" s="24"/>
      <c r="D786" s="21"/>
      <c r="E786" s="25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</row>
    <row r="787" ht="41.25" customHeight="1">
      <c r="A787" s="24"/>
      <c r="B787" s="24"/>
      <c r="C787" s="24"/>
      <c r="D787" s="21"/>
      <c r="E787" s="25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</row>
    <row r="788" ht="41.25" customHeight="1">
      <c r="A788" s="24"/>
      <c r="B788" s="24"/>
      <c r="C788" s="24"/>
      <c r="D788" s="21"/>
      <c r="E788" s="25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</row>
    <row r="789" ht="41.25" customHeight="1">
      <c r="A789" s="24"/>
      <c r="B789" s="24"/>
      <c r="C789" s="24"/>
      <c r="D789" s="21"/>
      <c r="E789" s="25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</row>
    <row r="790" ht="41.25" customHeight="1">
      <c r="A790" s="24"/>
      <c r="B790" s="24"/>
      <c r="C790" s="24"/>
      <c r="D790" s="21"/>
      <c r="E790" s="25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</row>
    <row r="791" ht="41.25" customHeight="1">
      <c r="A791" s="24"/>
      <c r="B791" s="24"/>
      <c r="C791" s="24"/>
      <c r="D791" s="21"/>
      <c r="E791" s="25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</row>
    <row r="792" ht="41.25" customHeight="1">
      <c r="A792" s="24"/>
      <c r="B792" s="24"/>
      <c r="C792" s="24"/>
      <c r="D792" s="21"/>
      <c r="E792" s="25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</row>
    <row r="793" ht="41.25" customHeight="1">
      <c r="A793" s="24"/>
      <c r="B793" s="24"/>
      <c r="C793" s="24"/>
      <c r="D793" s="21"/>
      <c r="E793" s="25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</row>
    <row r="794" ht="41.25" customHeight="1">
      <c r="A794" s="24"/>
      <c r="B794" s="24"/>
      <c r="C794" s="24"/>
      <c r="D794" s="21"/>
      <c r="E794" s="25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</row>
    <row r="795" ht="41.25" customHeight="1">
      <c r="A795" s="24"/>
      <c r="B795" s="24"/>
      <c r="C795" s="24"/>
      <c r="D795" s="21"/>
      <c r="E795" s="25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</row>
    <row r="796" ht="41.25" customHeight="1">
      <c r="A796" s="24"/>
      <c r="B796" s="24"/>
      <c r="C796" s="24"/>
      <c r="D796" s="21"/>
      <c r="E796" s="25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</row>
    <row r="797" ht="41.25" customHeight="1">
      <c r="A797" s="24"/>
      <c r="B797" s="24"/>
      <c r="C797" s="24"/>
      <c r="D797" s="21"/>
      <c r="E797" s="25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</row>
    <row r="798" ht="41.25" customHeight="1">
      <c r="A798" s="24"/>
      <c r="B798" s="24"/>
      <c r="C798" s="24"/>
      <c r="D798" s="21"/>
      <c r="E798" s="25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</row>
    <row r="799" ht="41.25" customHeight="1">
      <c r="A799" s="24"/>
      <c r="B799" s="24"/>
      <c r="C799" s="24"/>
      <c r="D799" s="21"/>
      <c r="E799" s="25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</row>
    <row r="800" ht="41.25" customHeight="1">
      <c r="A800" s="24"/>
      <c r="B800" s="24"/>
      <c r="C800" s="24"/>
      <c r="D800" s="21"/>
      <c r="E800" s="25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</row>
    <row r="801" ht="41.25" customHeight="1">
      <c r="A801" s="24"/>
      <c r="B801" s="24"/>
      <c r="C801" s="24"/>
      <c r="D801" s="21"/>
      <c r="E801" s="25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</row>
    <row r="802" ht="41.25" customHeight="1">
      <c r="A802" s="24"/>
      <c r="B802" s="24"/>
      <c r="C802" s="24"/>
      <c r="D802" s="21"/>
      <c r="E802" s="25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</row>
    <row r="803" ht="41.25" customHeight="1">
      <c r="A803" s="24"/>
      <c r="B803" s="24"/>
      <c r="C803" s="24"/>
      <c r="D803" s="21"/>
      <c r="E803" s="25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</row>
    <row r="804" ht="41.25" customHeight="1">
      <c r="A804" s="24"/>
      <c r="B804" s="24"/>
      <c r="C804" s="24"/>
      <c r="D804" s="21"/>
      <c r="E804" s="25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</row>
    <row r="805" ht="41.25" customHeight="1">
      <c r="A805" s="24"/>
      <c r="B805" s="24"/>
      <c r="C805" s="24"/>
      <c r="D805" s="21"/>
      <c r="E805" s="25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</row>
    <row r="806" ht="41.25" customHeight="1">
      <c r="A806" s="24"/>
      <c r="B806" s="24"/>
      <c r="C806" s="24"/>
      <c r="D806" s="21"/>
      <c r="E806" s="25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</row>
    <row r="807" ht="41.25" customHeight="1">
      <c r="A807" s="24"/>
      <c r="B807" s="24"/>
      <c r="C807" s="24"/>
      <c r="D807" s="21"/>
      <c r="E807" s="25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</row>
    <row r="808" ht="41.25" customHeight="1">
      <c r="A808" s="24"/>
      <c r="B808" s="24"/>
      <c r="C808" s="24"/>
      <c r="D808" s="21"/>
      <c r="E808" s="25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</row>
    <row r="809" ht="41.25" customHeight="1">
      <c r="A809" s="24"/>
      <c r="B809" s="24"/>
      <c r="C809" s="24"/>
      <c r="D809" s="21"/>
      <c r="E809" s="25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</row>
    <row r="810" ht="41.25" customHeight="1">
      <c r="A810" s="24"/>
      <c r="B810" s="24"/>
      <c r="C810" s="24"/>
      <c r="D810" s="21"/>
      <c r="E810" s="25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</row>
    <row r="811" ht="41.25" customHeight="1">
      <c r="A811" s="24"/>
      <c r="B811" s="24"/>
      <c r="C811" s="24"/>
      <c r="D811" s="21"/>
      <c r="E811" s="25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</row>
    <row r="812" ht="41.25" customHeight="1">
      <c r="A812" s="24"/>
      <c r="B812" s="24"/>
      <c r="C812" s="24"/>
      <c r="D812" s="21"/>
      <c r="E812" s="25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</row>
    <row r="813" ht="41.25" customHeight="1">
      <c r="A813" s="24"/>
      <c r="B813" s="24"/>
      <c r="C813" s="24"/>
      <c r="D813" s="21"/>
      <c r="E813" s="25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</row>
    <row r="814" ht="41.25" customHeight="1">
      <c r="A814" s="24"/>
      <c r="B814" s="24"/>
      <c r="C814" s="24"/>
      <c r="D814" s="21"/>
      <c r="E814" s="25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</row>
    <row r="815" ht="41.25" customHeight="1">
      <c r="A815" s="24"/>
      <c r="B815" s="24"/>
      <c r="C815" s="24"/>
      <c r="D815" s="21"/>
      <c r="E815" s="25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</row>
    <row r="816" ht="41.25" customHeight="1">
      <c r="A816" s="24"/>
      <c r="B816" s="24"/>
      <c r="C816" s="24"/>
      <c r="D816" s="21"/>
      <c r="E816" s="25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</row>
    <row r="817" ht="41.25" customHeight="1">
      <c r="A817" s="24"/>
      <c r="B817" s="24"/>
      <c r="C817" s="24"/>
      <c r="D817" s="21"/>
      <c r="E817" s="25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</row>
    <row r="818" ht="41.25" customHeight="1">
      <c r="A818" s="24"/>
      <c r="B818" s="24"/>
      <c r="C818" s="24"/>
      <c r="D818" s="21"/>
      <c r="E818" s="25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</row>
    <row r="819" ht="41.25" customHeight="1">
      <c r="A819" s="24"/>
      <c r="B819" s="24"/>
      <c r="C819" s="24"/>
      <c r="D819" s="21"/>
      <c r="E819" s="25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</row>
    <row r="820" ht="41.25" customHeight="1">
      <c r="A820" s="24"/>
      <c r="B820" s="24"/>
      <c r="C820" s="24"/>
      <c r="D820" s="21"/>
      <c r="E820" s="25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</row>
    <row r="821" ht="41.25" customHeight="1">
      <c r="A821" s="24"/>
      <c r="B821" s="24"/>
      <c r="C821" s="24"/>
      <c r="D821" s="21"/>
      <c r="E821" s="25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</row>
    <row r="822" ht="41.25" customHeight="1">
      <c r="A822" s="24"/>
      <c r="B822" s="24"/>
      <c r="C822" s="24"/>
      <c r="D822" s="21"/>
      <c r="E822" s="25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</row>
    <row r="823" ht="41.25" customHeight="1">
      <c r="A823" s="24"/>
      <c r="B823" s="24"/>
      <c r="C823" s="24"/>
      <c r="D823" s="21"/>
      <c r="E823" s="25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</row>
    <row r="824" ht="41.25" customHeight="1">
      <c r="A824" s="24"/>
      <c r="B824" s="24"/>
      <c r="C824" s="24"/>
      <c r="D824" s="21"/>
      <c r="E824" s="25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</row>
    <row r="825" ht="41.25" customHeight="1">
      <c r="A825" s="24"/>
      <c r="B825" s="24"/>
      <c r="C825" s="24"/>
      <c r="D825" s="21"/>
      <c r="E825" s="25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</row>
    <row r="826" ht="41.25" customHeight="1">
      <c r="A826" s="24"/>
      <c r="B826" s="24"/>
      <c r="C826" s="24"/>
      <c r="D826" s="21"/>
      <c r="E826" s="25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</row>
    <row r="827" ht="41.25" customHeight="1">
      <c r="A827" s="24"/>
      <c r="B827" s="24"/>
      <c r="C827" s="24"/>
      <c r="D827" s="21"/>
      <c r="E827" s="25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</row>
    <row r="828" ht="41.25" customHeight="1">
      <c r="A828" s="24"/>
      <c r="B828" s="24"/>
      <c r="C828" s="24"/>
      <c r="D828" s="21"/>
      <c r="E828" s="25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</row>
    <row r="829" ht="41.25" customHeight="1">
      <c r="A829" s="24"/>
      <c r="B829" s="24"/>
      <c r="C829" s="24"/>
      <c r="D829" s="21"/>
      <c r="E829" s="25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</row>
    <row r="830" ht="41.25" customHeight="1">
      <c r="A830" s="24"/>
      <c r="B830" s="24"/>
      <c r="C830" s="24"/>
      <c r="D830" s="21"/>
      <c r="E830" s="25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</row>
    <row r="831" ht="41.25" customHeight="1">
      <c r="A831" s="24"/>
      <c r="B831" s="24"/>
      <c r="C831" s="24"/>
      <c r="D831" s="21"/>
      <c r="E831" s="25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</row>
    <row r="832" ht="41.25" customHeight="1">
      <c r="A832" s="24"/>
      <c r="B832" s="24"/>
      <c r="C832" s="24"/>
      <c r="D832" s="21"/>
      <c r="E832" s="25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</row>
    <row r="833" ht="41.25" customHeight="1">
      <c r="A833" s="24"/>
      <c r="B833" s="24"/>
      <c r="C833" s="24"/>
      <c r="D833" s="21"/>
      <c r="E833" s="25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</row>
    <row r="834" ht="41.25" customHeight="1">
      <c r="A834" s="24"/>
      <c r="B834" s="24"/>
      <c r="C834" s="24"/>
      <c r="D834" s="21"/>
      <c r="E834" s="25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</row>
    <row r="835" ht="41.25" customHeight="1">
      <c r="A835" s="24"/>
      <c r="B835" s="24"/>
      <c r="C835" s="24"/>
      <c r="D835" s="21"/>
      <c r="E835" s="25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</row>
    <row r="836" ht="41.25" customHeight="1">
      <c r="A836" s="24"/>
      <c r="B836" s="24"/>
      <c r="C836" s="24"/>
      <c r="D836" s="21"/>
      <c r="E836" s="25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</row>
    <row r="837" ht="41.25" customHeight="1">
      <c r="A837" s="24"/>
      <c r="B837" s="24"/>
      <c r="C837" s="24"/>
      <c r="D837" s="21"/>
      <c r="E837" s="25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</row>
    <row r="838" ht="41.25" customHeight="1">
      <c r="A838" s="24"/>
      <c r="B838" s="24"/>
      <c r="C838" s="24"/>
      <c r="D838" s="21"/>
      <c r="E838" s="25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</row>
    <row r="839" ht="41.25" customHeight="1">
      <c r="A839" s="24"/>
      <c r="B839" s="24"/>
      <c r="C839" s="24"/>
      <c r="D839" s="21"/>
      <c r="E839" s="25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</row>
    <row r="840" ht="41.25" customHeight="1">
      <c r="A840" s="24"/>
      <c r="B840" s="24"/>
      <c r="C840" s="24"/>
      <c r="D840" s="21"/>
      <c r="E840" s="25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</row>
    <row r="841" ht="41.25" customHeight="1">
      <c r="A841" s="24"/>
      <c r="B841" s="24"/>
      <c r="C841" s="24"/>
      <c r="D841" s="21"/>
      <c r="E841" s="25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</row>
    <row r="842" ht="41.25" customHeight="1">
      <c r="A842" s="24"/>
      <c r="B842" s="24"/>
      <c r="C842" s="24"/>
      <c r="D842" s="21"/>
      <c r="E842" s="25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</row>
    <row r="843" ht="41.25" customHeight="1">
      <c r="A843" s="24"/>
      <c r="B843" s="24"/>
      <c r="C843" s="24"/>
      <c r="D843" s="21"/>
      <c r="E843" s="25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</row>
    <row r="844" ht="41.25" customHeight="1">
      <c r="A844" s="24"/>
      <c r="B844" s="24"/>
      <c r="C844" s="24"/>
      <c r="D844" s="21"/>
      <c r="E844" s="25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</row>
    <row r="845" ht="41.25" customHeight="1">
      <c r="A845" s="24"/>
      <c r="B845" s="24"/>
      <c r="C845" s="24"/>
      <c r="D845" s="21"/>
      <c r="E845" s="25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</row>
    <row r="846" ht="41.25" customHeight="1">
      <c r="A846" s="24"/>
      <c r="B846" s="24"/>
      <c r="C846" s="24"/>
      <c r="D846" s="21"/>
      <c r="E846" s="25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</row>
    <row r="847" ht="41.25" customHeight="1">
      <c r="A847" s="24"/>
      <c r="B847" s="24"/>
      <c r="C847" s="24"/>
      <c r="D847" s="21"/>
      <c r="E847" s="25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</row>
    <row r="848" ht="41.25" customHeight="1">
      <c r="A848" s="24"/>
      <c r="B848" s="24"/>
      <c r="C848" s="24"/>
      <c r="D848" s="21"/>
      <c r="E848" s="25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</row>
    <row r="849" ht="41.25" customHeight="1">
      <c r="A849" s="24"/>
      <c r="B849" s="24"/>
      <c r="C849" s="24"/>
      <c r="D849" s="21"/>
      <c r="E849" s="25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</row>
    <row r="850" ht="41.25" customHeight="1">
      <c r="A850" s="24"/>
      <c r="B850" s="24"/>
      <c r="C850" s="24"/>
      <c r="D850" s="21"/>
      <c r="E850" s="25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</row>
    <row r="851" ht="41.25" customHeight="1">
      <c r="A851" s="24"/>
      <c r="B851" s="24"/>
      <c r="C851" s="24"/>
      <c r="D851" s="21"/>
      <c r="E851" s="25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</row>
    <row r="852" ht="41.25" customHeight="1">
      <c r="A852" s="24"/>
      <c r="B852" s="24"/>
      <c r="C852" s="24"/>
      <c r="D852" s="21"/>
      <c r="E852" s="25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</row>
    <row r="853" ht="41.25" customHeight="1">
      <c r="A853" s="24"/>
      <c r="B853" s="24"/>
      <c r="C853" s="24"/>
      <c r="D853" s="21"/>
      <c r="E853" s="25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</row>
    <row r="854" ht="41.25" customHeight="1">
      <c r="A854" s="24"/>
      <c r="B854" s="24"/>
      <c r="C854" s="24"/>
      <c r="D854" s="21"/>
      <c r="E854" s="25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</row>
    <row r="855" ht="41.25" customHeight="1">
      <c r="A855" s="24"/>
      <c r="B855" s="24"/>
      <c r="C855" s="24"/>
      <c r="D855" s="21"/>
      <c r="E855" s="25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</row>
    <row r="856" ht="41.25" customHeight="1">
      <c r="A856" s="24"/>
      <c r="B856" s="24"/>
      <c r="C856" s="24"/>
      <c r="D856" s="21"/>
      <c r="E856" s="25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</row>
    <row r="857" ht="41.25" customHeight="1">
      <c r="A857" s="24"/>
      <c r="B857" s="24"/>
      <c r="C857" s="24"/>
      <c r="D857" s="21"/>
      <c r="E857" s="25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</row>
    <row r="858" ht="41.25" customHeight="1">
      <c r="A858" s="24"/>
      <c r="B858" s="24"/>
      <c r="C858" s="24"/>
      <c r="D858" s="21"/>
      <c r="E858" s="25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</row>
    <row r="859" ht="41.25" customHeight="1">
      <c r="A859" s="24"/>
      <c r="B859" s="24"/>
      <c r="C859" s="24"/>
      <c r="D859" s="21"/>
      <c r="E859" s="25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</row>
    <row r="860" ht="41.25" customHeight="1">
      <c r="A860" s="24"/>
      <c r="B860" s="24"/>
      <c r="C860" s="24"/>
      <c r="D860" s="21"/>
      <c r="E860" s="25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</row>
    <row r="861" ht="41.25" customHeight="1">
      <c r="A861" s="24"/>
      <c r="B861" s="24"/>
      <c r="C861" s="24"/>
      <c r="D861" s="21"/>
      <c r="E861" s="25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</row>
    <row r="862" ht="41.25" customHeight="1">
      <c r="A862" s="24"/>
      <c r="B862" s="24"/>
      <c r="C862" s="24"/>
      <c r="D862" s="21"/>
      <c r="E862" s="25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</row>
    <row r="863" ht="41.25" customHeight="1">
      <c r="A863" s="24"/>
      <c r="B863" s="24"/>
      <c r="C863" s="24"/>
      <c r="D863" s="21"/>
      <c r="E863" s="25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</row>
    <row r="864" ht="41.25" customHeight="1">
      <c r="A864" s="24"/>
      <c r="B864" s="24"/>
      <c r="C864" s="24"/>
      <c r="D864" s="21"/>
      <c r="E864" s="25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</row>
    <row r="865" ht="41.25" customHeight="1">
      <c r="A865" s="24"/>
      <c r="B865" s="24"/>
      <c r="C865" s="24"/>
      <c r="D865" s="21"/>
      <c r="E865" s="25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</row>
    <row r="866" ht="41.25" customHeight="1">
      <c r="A866" s="24"/>
      <c r="B866" s="24"/>
      <c r="C866" s="24"/>
      <c r="D866" s="21"/>
      <c r="E866" s="25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</row>
    <row r="867" ht="41.25" customHeight="1">
      <c r="A867" s="24"/>
      <c r="B867" s="24"/>
      <c r="C867" s="24"/>
      <c r="D867" s="21"/>
      <c r="E867" s="25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</row>
    <row r="868" ht="41.25" customHeight="1">
      <c r="A868" s="24"/>
      <c r="B868" s="24"/>
      <c r="C868" s="24"/>
      <c r="D868" s="21"/>
      <c r="E868" s="25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</row>
    <row r="869" ht="41.25" customHeight="1">
      <c r="A869" s="24"/>
      <c r="B869" s="24"/>
      <c r="C869" s="24"/>
      <c r="D869" s="21"/>
      <c r="E869" s="25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</row>
    <row r="870" ht="41.25" customHeight="1">
      <c r="A870" s="24"/>
      <c r="B870" s="24"/>
      <c r="C870" s="24"/>
      <c r="D870" s="21"/>
      <c r="E870" s="25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</row>
    <row r="871" ht="41.25" customHeight="1">
      <c r="A871" s="24"/>
      <c r="B871" s="24"/>
      <c r="C871" s="24"/>
      <c r="D871" s="21"/>
      <c r="E871" s="25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</row>
    <row r="872" ht="41.25" customHeight="1">
      <c r="A872" s="24"/>
      <c r="B872" s="24"/>
      <c r="C872" s="24"/>
      <c r="D872" s="21"/>
      <c r="E872" s="25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</row>
    <row r="873" ht="41.25" customHeight="1">
      <c r="A873" s="24"/>
      <c r="B873" s="24"/>
      <c r="C873" s="24"/>
      <c r="D873" s="21"/>
      <c r="E873" s="25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</row>
    <row r="874" ht="41.25" customHeight="1">
      <c r="A874" s="24"/>
      <c r="B874" s="24"/>
      <c r="C874" s="24"/>
      <c r="D874" s="21"/>
      <c r="E874" s="25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</row>
    <row r="875" ht="41.25" customHeight="1">
      <c r="A875" s="24"/>
      <c r="B875" s="24"/>
      <c r="C875" s="24"/>
      <c r="D875" s="21"/>
      <c r="E875" s="25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</row>
    <row r="876" ht="41.25" customHeight="1">
      <c r="A876" s="24"/>
      <c r="B876" s="24"/>
      <c r="C876" s="24"/>
      <c r="D876" s="21"/>
      <c r="E876" s="25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</row>
    <row r="877" ht="41.25" customHeight="1">
      <c r="A877" s="24"/>
      <c r="B877" s="24"/>
      <c r="C877" s="24"/>
      <c r="D877" s="21"/>
      <c r="E877" s="25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</row>
    <row r="878" ht="41.25" customHeight="1">
      <c r="A878" s="24"/>
      <c r="B878" s="24"/>
      <c r="C878" s="24"/>
      <c r="D878" s="21"/>
      <c r="E878" s="25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</row>
    <row r="879" ht="41.25" customHeight="1">
      <c r="A879" s="24"/>
      <c r="B879" s="24"/>
      <c r="C879" s="24"/>
      <c r="D879" s="21"/>
      <c r="E879" s="25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</row>
    <row r="880" ht="41.25" customHeight="1">
      <c r="A880" s="24"/>
      <c r="B880" s="24"/>
      <c r="C880" s="24"/>
      <c r="D880" s="21"/>
      <c r="E880" s="25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</row>
    <row r="881" ht="41.25" customHeight="1">
      <c r="A881" s="24"/>
      <c r="B881" s="24"/>
      <c r="C881" s="24"/>
      <c r="D881" s="21"/>
      <c r="E881" s="25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</row>
    <row r="882" ht="41.25" customHeight="1">
      <c r="A882" s="24"/>
      <c r="B882" s="24"/>
      <c r="C882" s="24"/>
      <c r="D882" s="21"/>
      <c r="E882" s="25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</row>
    <row r="883" ht="41.25" customHeight="1">
      <c r="A883" s="24"/>
      <c r="B883" s="24"/>
      <c r="C883" s="24"/>
      <c r="D883" s="21"/>
      <c r="E883" s="25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</row>
    <row r="884" ht="41.25" customHeight="1">
      <c r="A884" s="24"/>
      <c r="B884" s="24"/>
      <c r="C884" s="24"/>
      <c r="D884" s="21"/>
      <c r="E884" s="25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</row>
    <row r="885" ht="41.25" customHeight="1">
      <c r="A885" s="24"/>
      <c r="B885" s="24"/>
      <c r="C885" s="24"/>
      <c r="D885" s="21"/>
      <c r="E885" s="25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</row>
    <row r="886" ht="41.25" customHeight="1">
      <c r="A886" s="24"/>
      <c r="B886" s="24"/>
      <c r="C886" s="24"/>
      <c r="D886" s="21"/>
      <c r="E886" s="25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</row>
    <row r="887" ht="41.25" customHeight="1">
      <c r="A887" s="24"/>
      <c r="B887" s="24"/>
      <c r="C887" s="24"/>
      <c r="D887" s="21"/>
      <c r="E887" s="25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</row>
    <row r="888" ht="41.25" customHeight="1">
      <c r="A888" s="24"/>
      <c r="B888" s="24"/>
      <c r="C888" s="24"/>
      <c r="D888" s="21"/>
      <c r="E888" s="25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</row>
    <row r="889" ht="41.25" customHeight="1">
      <c r="A889" s="24"/>
      <c r="B889" s="24"/>
      <c r="C889" s="24"/>
      <c r="D889" s="21"/>
      <c r="E889" s="25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</row>
    <row r="890" ht="41.25" customHeight="1">
      <c r="A890" s="24"/>
      <c r="B890" s="24"/>
      <c r="C890" s="24"/>
      <c r="D890" s="21"/>
      <c r="E890" s="25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</row>
    <row r="891" ht="41.25" customHeight="1">
      <c r="A891" s="24"/>
      <c r="B891" s="24"/>
      <c r="C891" s="24"/>
      <c r="D891" s="21"/>
      <c r="E891" s="25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</row>
    <row r="892" ht="41.25" customHeight="1">
      <c r="A892" s="24"/>
      <c r="B892" s="24"/>
      <c r="C892" s="24"/>
      <c r="D892" s="21"/>
      <c r="E892" s="25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</row>
    <row r="893" ht="41.25" customHeight="1">
      <c r="A893" s="24"/>
      <c r="B893" s="24"/>
      <c r="C893" s="24"/>
      <c r="D893" s="21"/>
      <c r="E893" s="25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</row>
    <row r="894" ht="41.25" customHeight="1">
      <c r="A894" s="24"/>
      <c r="B894" s="24"/>
      <c r="C894" s="24"/>
      <c r="D894" s="21"/>
      <c r="E894" s="25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</row>
    <row r="895" ht="41.25" customHeight="1">
      <c r="A895" s="24"/>
      <c r="B895" s="24"/>
      <c r="C895" s="24"/>
      <c r="D895" s="21"/>
      <c r="E895" s="25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</row>
    <row r="896" ht="41.25" customHeight="1">
      <c r="A896" s="24"/>
      <c r="B896" s="24"/>
      <c r="C896" s="24"/>
      <c r="D896" s="21"/>
      <c r="E896" s="25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</row>
    <row r="897" ht="41.25" customHeight="1">
      <c r="A897" s="24"/>
      <c r="B897" s="24"/>
      <c r="C897" s="24"/>
      <c r="D897" s="21"/>
      <c r="E897" s="25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</row>
    <row r="898" ht="41.25" customHeight="1">
      <c r="A898" s="24"/>
      <c r="B898" s="24"/>
      <c r="C898" s="24"/>
      <c r="D898" s="21"/>
      <c r="E898" s="25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</row>
    <row r="899" ht="41.25" customHeight="1">
      <c r="A899" s="24"/>
      <c r="B899" s="24"/>
      <c r="C899" s="24"/>
      <c r="D899" s="21"/>
      <c r="E899" s="25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</row>
    <row r="900" ht="41.25" customHeight="1">
      <c r="A900" s="24"/>
      <c r="B900" s="24"/>
      <c r="C900" s="24"/>
      <c r="D900" s="21"/>
      <c r="E900" s="25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</row>
    <row r="901" ht="41.25" customHeight="1">
      <c r="A901" s="24"/>
      <c r="B901" s="24"/>
      <c r="C901" s="24"/>
      <c r="D901" s="21"/>
      <c r="E901" s="25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</row>
    <row r="902" ht="41.25" customHeight="1">
      <c r="A902" s="24"/>
      <c r="B902" s="24"/>
      <c r="C902" s="24"/>
      <c r="D902" s="21"/>
      <c r="E902" s="25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</row>
    <row r="903" ht="41.25" customHeight="1">
      <c r="A903" s="24"/>
      <c r="B903" s="24"/>
      <c r="C903" s="24"/>
      <c r="D903" s="21"/>
      <c r="E903" s="25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</row>
    <row r="904" ht="41.25" customHeight="1">
      <c r="A904" s="24"/>
      <c r="B904" s="24"/>
      <c r="C904" s="24"/>
      <c r="D904" s="21"/>
      <c r="E904" s="25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</row>
    <row r="905" ht="41.25" customHeight="1">
      <c r="A905" s="24"/>
      <c r="B905" s="24"/>
      <c r="C905" s="24"/>
      <c r="D905" s="21"/>
      <c r="E905" s="25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</row>
    <row r="906" ht="41.25" customHeight="1">
      <c r="A906" s="24"/>
      <c r="B906" s="24"/>
      <c r="C906" s="24"/>
      <c r="D906" s="21"/>
      <c r="E906" s="25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</row>
    <row r="907" ht="41.25" customHeight="1">
      <c r="A907" s="24"/>
      <c r="B907" s="24"/>
      <c r="C907" s="24"/>
      <c r="D907" s="21"/>
      <c r="E907" s="25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</row>
    <row r="908" ht="41.25" customHeight="1">
      <c r="A908" s="24"/>
      <c r="B908" s="24"/>
      <c r="C908" s="24"/>
      <c r="D908" s="21"/>
      <c r="E908" s="25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</row>
    <row r="909" ht="41.25" customHeight="1">
      <c r="A909" s="24"/>
      <c r="B909" s="24"/>
      <c r="C909" s="24"/>
      <c r="D909" s="21"/>
      <c r="E909" s="25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</row>
    <row r="910" ht="41.25" customHeight="1">
      <c r="A910" s="24"/>
      <c r="B910" s="24"/>
      <c r="C910" s="24"/>
      <c r="D910" s="21"/>
      <c r="E910" s="25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</row>
    <row r="911" ht="41.25" customHeight="1">
      <c r="A911" s="24"/>
      <c r="B911" s="24"/>
      <c r="C911" s="24"/>
      <c r="D911" s="21"/>
      <c r="E911" s="25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</row>
    <row r="912" ht="41.25" customHeight="1">
      <c r="A912" s="24"/>
      <c r="B912" s="24"/>
      <c r="C912" s="24"/>
      <c r="D912" s="21"/>
      <c r="E912" s="25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</row>
    <row r="913" ht="41.25" customHeight="1">
      <c r="A913" s="24"/>
      <c r="B913" s="24"/>
      <c r="C913" s="24"/>
      <c r="D913" s="21"/>
      <c r="E913" s="25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</row>
    <row r="914" ht="41.25" customHeight="1">
      <c r="A914" s="24"/>
      <c r="B914" s="24"/>
      <c r="C914" s="24"/>
      <c r="D914" s="21"/>
      <c r="E914" s="25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</row>
    <row r="915" ht="41.25" customHeight="1">
      <c r="A915" s="24"/>
      <c r="B915" s="24"/>
      <c r="C915" s="24"/>
      <c r="D915" s="21"/>
      <c r="E915" s="25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</row>
    <row r="916" ht="41.25" customHeight="1">
      <c r="A916" s="24"/>
      <c r="B916" s="24"/>
      <c r="C916" s="24"/>
      <c r="D916" s="21"/>
      <c r="E916" s="25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</row>
    <row r="917" ht="41.25" customHeight="1">
      <c r="A917" s="24"/>
      <c r="B917" s="24"/>
      <c r="C917" s="24"/>
      <c r="D917" s="21"/>
      <c r="E917" s="25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</row>
    <row r="918" ht="41.25" customHeight="1">
      <c r="A918" s="24"/>
      <c r="B918" s="24"/>
      <c r="C918" s="24"/>
      <c r="D918" s="21"/>
      <c r="E918" s="25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</row>
    <row r="919" ht="41.25" customHeight="1">
      <c r="A919" s="24"/>
      <c r="B919" s="24"/>
      <c r="C919" s="24"/>
      <c r="D919" s="21"/>
      <c r="E919" s="25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</row>
    <row r="920" ht="41.25" customHeight="1">
      <c r="A920" s="24"/>
      <c r="B920" s="24"/>
      <c r="C920" s="24"/>
      <c r="D920" s="21"/>
      <c r="E920" s="25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</row>
    <row r="921" ht="41.25" customHeight="1">
      <c r="A921" s="24"/>
      <c r="B921" s="24"/>
      <c r="C921" s="24"/>
      <c r="D921" s="21"/>
      <c r="E921" s="25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</row>
    <row r="922" ht="41.25" customHeight="1">
      <c r="A922" s="24"/>
      <c r="B922" s="24"/>
      <c r="C922" s="24"/>
      <c r="D922" s="21"/>
      <c r="E922" s="25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</row>
    <row r="923" ht="41.25" customHeight="1">
      <c r="A923" s="24"/>
      <c r="B923" s="24"/>
      <c r="C923" s="24"/>
      <c r="D923" s="21"/>
      <c r="E923" s="25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</row>
    <row r="924" ht="41.25" customHeight="1">
      <c r="A924" s="24"/>
      <c r="B924" s="24"/>
      <c r="C924" s="24"/>
      <c r="D924" s="21"/>
      <c r="E924" s="25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</row>
    <row r="925" ht="41.25" customHeight="1">
      <c r="A925" s="24"/>
      <c r="B925" s="24"/>
      <c r="C925" s="24"/>
      <c r="D925" s="21"/>
      <c r="E925" s="25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</row>
    <row r="926" ht="41.25" customHeight="1">
      <c r="A926" s="24"/>
      <c r="B926" s="24"/>
      <c r="C926" s="24"/>
      <c r="D926" s="21"/>
      <c r="E926" s="25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</row>
    <row r="927" ht="41.25" customHeight="1">
      <c r="A927" s="24"/>
      <c r="B927" s="24"/>
      <c r="C927" s="24"/>
      <c r="D927" s="21"/>
      <c r="E927" s="25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</row>
    <row r="928" ht="41.25" customHeight="1">
      <c r="A928" s="24"/>
      <c r="B928" s="24"/>
      <c r="C928" s="24"/>
      <c r="D928" s="21"/>
      <c r="E928" s="25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</row>
    <row r="929" ht="41.25" customHeight="1">
      <c r="A929" s="24"/>
      <c r="B929" s="24"/>
      <c r="C929" s="24"/>
      <c r="D929" s="21"/>
      <c r="E929" s="25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</row>
    <row r="930" ht="41.25" customHeight="1">
      <c r="A930" s="24"/>
      <c r="B930" s="24"/>
      <c r="C930" s="24"/>
      <c r="D930" s="21"/>
      <c r="E930" s="25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</row>
    <row r="931" ht="41.25" customHeight="1">
      <c r="A931" s="24"/>
      <c r="B931" s="24"/>
      <c r="C931" s="24"/>
      <c r="D931" s="21"/>
      <c r="E931" s="25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</row>
    <row r="932" ht="41.25" customHeight="1">
      <c r="A932" s="24"/>
      <c r="B932" s="24"/>
      <c r="C932" s="24"/>
      <c r="D932" s="21"/>
      <c r="E932" s="25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</row>
    <row r="933" ht="41.25" customHeight="1">
      <c r="A933" s="24"/>
      <c r="B933" s="24"/>
      <c r="C933" s="24"/>
      <c r="D933" s="21"/>
      <c r="E933" s="25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</row>
    <row r="934" ht="41.25" customHeight="1">
      <c r="A934" s="24"/>
      <c r="B934" s="24"/>
      <c r="C934" s="24"/>
      <c r="D934" s="21"/>
      <c r="E934" s="25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</row>
    <row r="935" ht="41.25" customHeight="1">
      <c r="A935" s="24"/>
      <c r="B935" s="24"/>
      <c r="C935" s="24"/>
      <c r="D935" s="21"/>
      <c r="E935" s="25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</row>
    <row r="936" ht="41.25" customHeight="1">
      <c r="A936" s="24"/>
      <c r="B936" s="24"/>
      <c r="C936" s="24"/>
      <c r="D936" s="21"/>
      <c r="E936" s="25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</row>
    <row r="937" ht="41.25" customHeight="1">
      <c r="A937" s="24"/>
      <c r="B937" s="24"/>
      <c r="C937" s="24"/>
      <c r="D937" s="21"/>
      <c r="E937" s="25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</row>
    <row r="938" ht="41.25" customHeight="1">
      <c r="A938" s="24"/>
      <c r="B938" s="24"/>
      <c r="C938" s="24"/>
      <c r="D938" s="21"/>
      <c r="E938" s="25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</row>
    <row r="939" ht="41.25" customHeight="1">
      <c r="A939" s="24"/>
      <c r="B939" s="24"/>
      <c r="C939" s="24"/>
      <c r="D939" s="21"/>
      <c r="E939" s="25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</row>
    <row r="940" ht="41.25" customHeight="1">
      <c r="A940" s="24"/>
      <c r="B940" s="24"/>
      <c r="C940" s="24"/>
      <c r="D940" s="21"/>
      <c r="E940" s="25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</row>
    <row r="941" ht="41.25" customHeight="1">
      <c r="A941" s="24"/>
      <c r="B941" s="24"/>
      <c r="C941" s="24"/>
      <c r="D941" s="21"/>
      <c r="E941" s="25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</row>
    <row r="942" ht="41.25" customHeight="1">
      <c r="A942" s="24"/>
      <c r="B942" s="24"/>
      <c r="C942" s="24"/>
      <c r="D942" s="21"/>
      <c r="E942" s="25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</row>
    <row r="943" ht="41.25" customHeight="1">
      <c r="A943" s="24"/>
      <c r="B943" s="24"/>
      <c r="C943" s="24"/>
      <c r="D943" s="21"/>
      <c r="E943" s="25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</row>
    <row r="944" ht="41.25" customHeight="1">
      <c r="A944" s="24"/>
      <c r="B944" s="24"/>
      <c r="C944" s="24"/>
      <c r="D944" s="21"/>
      <c r="E944" s="25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</row>
    <row r="945" ht="41.25" customHeight="1">
      <c r="A945" s="24"/>
      <c r="B945" s="24"/>
      <c r="C945" s="24"/>
      <c r="D945" s="21"/>
      <c r="E945" s="25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</row>
    <row r="946" ht="41.25" customHeight="1">
      <c r="A946" s="24"/>
      <c r="B946" s="24"/>
      <c r="C946" s="24"/>
      <c r="D946" s="21"/>
      <c r="E946" s="25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</row>
    <row r="947" ht="41.25" customHeight="1">
      <c r="A947" s="24"/>
      <c r="B947" s="24"/>
      <c r="C947" s="24"/>
      <c r="D947" s="21"/>
      <c r="E947" s="25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</row>
    <row r="948" ht="41.25" customHeight="1">
      <c r="A948" s="24"/>
      <c r="B948" s="24"/>
      <c r="C948" s="24"/>
      <c r="D948" s="21"/>
      <c r="E948" s="25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</row>
    <row r="949" ht="41.25" customHeight="1">
      <c r="A949" s="24"/>
      <c r="B949" s="24"/>
      <c r="C949" s="24"/>
      <c r="D949" s="21"/>
      <c r="E949" s="25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</row>
    <row r="950" ht="41.25" customHeight="1">
      <c r="A950" s="24"/>
      <c r="B950" s="24"/>
      <c r="C950" s="24"/>
      <c r="D950" s="21"/>
      <c r="E950" s="25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</row>
    <row r="951" ht="41.25" customHeight="1">
      <c r="A951" s="24"/>
      <c r="B951" s="24"/>
      <c r="C951" s="24"/>
      <c r="D951" s="21"/>
      <c r="E951" s="25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</row>
    <row r="952" ht="41.25" customHeight="1">
      <c r="A952" s="24"/>
      <c r="B952" s="24"/>
      <c r="C952" s="24"/>
      <c r="D952" s="21"/>
      <c r="E952" s="25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</row>
    <row r="953" ht="41.25" customHeight="1">
      <c r="A953" s="24"/>
      <c r="B953" s="24"/>
      <c r="C953" s="24"/>
      <c r="D953" s="21"/>
      <c r="E953" s="25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</row>
    <row r="954" ht="41.25" customHeight="1">
      <c r="A954" s="24"/>
      <c r="B954" s="24"/>
      <c r="C954" s="24"/>
      <c r="D954" s="21"/>
      <c r="E954" s="25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</row>
    <row r="955" ht="41.25" customHeight="1">
      <c r="A955" s="24"/>
      <c r="B955" s="24"/>
      <c r="C955" s="24"/>
      <c r="D955" s="21"/>
      <c r="E955" s="25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</row>
    <row r="956" ht="41.25" customHeight="1">
      <c r="A956" s="24"/>
      <c r="B956" s="24"/>
      <c r="C956" s="24"/>
      <c r="D956" s="21"/>
      <c r="E956" s="25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</row>
    <row r="957" ht="41.25" customHeight="1">
      <c r="A957" s="24"/>
      <c r="B957" s="24"/>
      <c r="C957" s="24"/>
      <c r="D957" s="21"/>
      <c r="E957" s="25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</row>
    <row r="958" ht="41.25" customHeight="1">
      <c r="A958" s="24"/>
      <c r="B958" s="24"/>
      <c r="C958" s="24"/>
      <c r="D958" s="21"/>
      <c r="E958" s="25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</row>
    <row r="959" ht="41.25" customHeight="1">
      <c r="A959" s="24"/>
      <c r="B959" s="24"/>
      <c r="C959" s="24"/>
      <c r="D959" s="21"/>
      <c r="E959" s="25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</row>
    <row r="960" ht="41.25" customHeight="1">
      <c r="A960" s="24"/>
      <c r="B960" s="24"/>
      <c r="C960" s="24"/>
      <c r="D960" s="21"/>
      <c r="E960" s="25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</row>
    <row r="961" ht="41.25" customHeight="1">
      <c r="A961" s="24"/>
      <c r="B961" s="24"/>
      <c r="C961" s="24"/>
      <c r="D961" s="21"/>
      <c r="E961" s="25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</row>
    <row r="962" ht="41.25" customHeight="1">
      <c r="A962" s="24"/>
      <c r="B962" s="24"/>
      <c r="C962" s="24"/>
      <c r="D962" s="21"/>
      <c r="E962" s="25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</row>
    <row r="963" ht="41.25" customHeight="1">
      <c r="A963" s="24"/>
      <c r="B963" s="24"/>
      <c r="C963" s="24"/>
      <c r="D963" s="21"/>
      <c r="E963" s="25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</row>
    <row r="964" ht="41.25" customHeight="1">
      <c r="A964" s="24"/>
      <c r="B964" s="24"/>
      <c r="C964" s="24"/>
      <c r="D964" s="21"/>
      <c r="E964" s="25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</row>
    <row r="965" ht="41.25" customHeight="1">
      <c r="A965" s="24"/>
      <c r="B965" s="24"/>
      <c r="C965" s="24"/>
      <c r="D965" s="21"/>
      <c r="E965" s="25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</row>
    <row r="966" ht="41.25" customHeight="1">
      <c r="A966" s="24"/>
      <c r="B966" s="24"/>
      <c r="C966" s="24"/>
      <c r="D966" s="21"/>
      <c r="E966" s="25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</row>
    <row r="967" ht="41.25" customHeight="1">
      <c r="A967" s="24"/>
      <c r="B967" s="24"/>
      <c r="C967" s="24"/>
      <c r="D967" s="21"/>
      <c r="E967" s="25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</row>
    <row r="968" ht="41.25" customHeight="1">
      <c r="A968" s="24"/>
      <c r="B968" s="24"/>
      <c r="C968" s="24"/>
      <c r="D968" s="21"/>
      <c r="E968" s="25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</row>
    <row r="969" ht="41.25" customHeight="1">
      <c r="A969" s="24"/>
      <c r="B969" s="24"/>
      <c r="C969" s="24"/>
      <c r="D969" s="21"/>
      <c r="E969" s="25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</row>
    <row r="970" ht="41.25" customHeight="1">
      <c r="A970" s="24"/>
      <c r="B970" s="24"/>
      <c r="C970" s="24"/>
      <c r="D970" s="21"/>
      <c r="E970" s="25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</row>
    <row r="971" ht="41.25" customHeight="1">
      <c r="A971" s="24"/>
      <c r="B971" s="24"/>
      <c r="C971" s="24"/>
      <c r="D971" s="21"/>
      <c r="E971" s="25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</row>
    <row r="972" ht="41.25" customHeight="1">
      <c r="A972" s="24"/>
      <c r="B972" s="24"/>
      <c r="C972" s="24"/>
      <c r="D972" s="21"/>
      <c r="E972" s="25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</row>
    <row r="973" ht="41.25" customHeight="1">
      <c r="A973" s="24"/>
      <c r="B973" s="24"/>
      <c r="C973" s="24"/>
      <c r="D973" s="21"/>
      <c r="E973" s="25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</row>
    <row r="974" ht="41.25" customHeight="1">
      <c r="A974" s="24"/>
      <c r="B974" s="24"/>
      <c r="C974" s="24"/>
      <c r="D974" s="21"/>
      <c r="E974" s="25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</row>
    <row r="975" ht="41.25" customHeight="1">
      <c r="A975" s="24"/>
      <c r="B975" s="24"/>
      <c r="C975" s="24"/>
      <c r="D975" s="21"/>
      <c r="E975" s="25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</row>
    <row r="976" ht="41.25" customHeight="1">
      <c r="A976" s="24"/>
      <c r="B976" s="24"/>
      <c r="C976" s="24"/>
      <c r="D976" s="21"/>
      <c r="E976" s="25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</row>
    <row r="977" ht="41.25" customHeight="1">
      <c r="A977" s="24"/>
      <c r="B977" s="24"/>
      <c r="C977" s="24"/>
      <c r="D977" s="21"/>
      <c r="E977" s="25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</row>
    <row r="978" ht="41.25" customHeight="1">
      <c r="A978" s="24"/>
      <c r="B978" s="24"/>
      <c r="C978" s="24"/>
      <c r="D978" s="21"/>
      <c r="E978" s="25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</row>
    <row r="979" ht="41.25" customHeight="1">
      <c r="A979" s="24"/>
      <c r="B979" s="24"/>
      <c r="C979" s="24"/>
      <c r="D979" s="21"/>
      <c r="E979" s="25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</row>
    <row r="980" ht="41.25" customHeight="1">
      <c r="A980" s="24"/>
      <c r="B980" s="24"/>
      <c r="C980" s="24"/>
      <c r="D980" s="21"/>
      <c r="E980" s="25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</row>
    <row r="981" ht="41.25" customHeight="1">
      <c r="A981" s="24"/>
      <c r="B981" s="24"/>
      <c r="C981" s="24"/>
      <c r="D981" s="21"/>
      <c r="E981" s="25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</row>
    <row r="982" ht="41.25" customHeight="1">
      <c r="A982" s="24"/>
      <c r="B982" s="24"/>
      <c r="C982" s="24"/>
      <c r="D982" s="21"/>
      <c r="E982" s="25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</row>
    <row r="983" ht="41.25" customHeight="1">
      <c r="A983" s="24"/>
      <c r="B983" s="24"/>
      <c r="C983" s="24"/>
      <c r="D983" s="21"/>
      <c r="E983" s="25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</row>
    <row r="984" ht="41.25" customHeight="1">
      <c r="A984" s="24"/>
      <c r="B984" s="24"/>
      <c r="C984" s="24"/>
      <c r="D984" s="21"/>
      <c r="E984" s="25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</row>
    <row r="985" ht="41.25" customHeight="1">
      <c r="A985" s="24"/>
      <c r="B985" s="24"/>
      <c r="C985" s="24"/>
      <c r="D985" s="21"/>
      <c r="E985" s="25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</row>
    <row r="986" ht="41.25" customHeight="1">
      <c r="A986" s="24"/>
      <c r="B986" s="24"/>
      <c r="C986" s="24"/>
      <c r="D986" s="21"/>
      <c r="E986" s="25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</row>
    <row r="987" ht="41.25" customHeight="1">
      <c r="A987" s="24"/>
      <c r="B987" s="24"/>
      <c r="C987" s="24"/>
      <c r="D987" s="21"/>
      <c r="E987" s="25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</row>
    <row r="988" ht="41.25" customHeight="1">
      <c r="A988" s="24"/>
      <c r="B988" s="24"/>
      <c r="C988" s="24"/>
      <c r="D988" s="21"/>
      <c r="E988" s="25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</row>
    <row r="989" ht="41.25" customHeight="1">
      <c r="A989" s="24"/>
      <c r="B989" s="24"/>
      <c r="C989" s="24"/>
      <c r="D989" s="21"/>
      <c r="E989" s="25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</row>
    <row r="990" ht="41.25" customHeight="1">
      <c r="A990" s="24"/>
      <c r="B990" s="24"/>
      <c r="C990" s="24"/>
      <c r="D990" s="21"/>
      <c r="E990" s="25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</row>
    <row r="991" ht="41.25" customHeight="1">
      <c r="A991" s="24"/>
      <c r="B991" s="24"/>
      <c r="C991" s="24"/>
      <c r="D991" s="21"/>
      <c r="E991" s="25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</row>
    <row r="992" ht="41.25" customHeight="1">
      <c r="A992" s="24"/>
      <c r="B992" s="24"/>
      <c r="C992" s="24"/>
      <c r="D992" s="21"/>
      <c r="E992" s="25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</row>
    <row r="993" ht="41.25" customHeight="1">
      <c r="A993" s="24"/>
      <c r="B993" s="24"/>
      <c r="C993" s="24"/>
      <c r="D993" s="21"/>
      <c r="E993" s="25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</row>
    <row r="994" ht="41.25" customHeight="1">
      <c r="A994" s="24"/>
      <c r="B994" s="24"/>
      <c r="C994" s="24"/>
      <c r="D994" s="21"/>
      <c r="E994" s="25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</row>
    <row r="995" ht="41.25" customHeight="1">
      <c r="A995" s="24"/>
      <c r="B995" s="24"/>
      <c r="C995" s="24"/>
      <c r="D995" s="21"/>
      <c r="E995" s="25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</row>
    <row r="996" ht="41.25" customHeight="1">
      <c r="A996" s="24"/>
      <c r="B996" s="24"/>
      <c r="C996" s="24"/>
      <c r="D996" s="21"/>
      <c r="E996" s="25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</row>
    <row r="997" ht="41.25" customHeight="1">
      <c r="A997" s="24"/>
      <c r="B997" s="24"/>
      <c r="C997" s="24"/>
      <c r="D997" s="21"/>
      <c r="E997" s="25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</row>
    <row r="998" ht="41.25" customHeight="1">
      <c r="A998" s="24"/>
      <c r="B998" s="24"/>
      <c r="C998" s="24"/>
      <c r="D998" s="21"/>
      <c r="E998" s="25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</row>
    <row r="999" ht="41.25" customHeight="1">
      <c r="A999" s="24"/>
      <c r="B999" s="24"/>
      <c r="C999" s="24"/>
      <c r="D999" s="21"/>
      <c r="E999" s="25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</row>
    <row r="1000" ht="41.25" customHeight="1">
      <c r="A1000" s="24"/>
      <c r="B1000" s="24"/>
      <c r="C1000" s="24"/>
      <c r="D1000" s="21"/>
      <c r="E1000" s="25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</row>
  </sheetData>
  <mergeCells count="4">
    <mergeCell ref="A1:E1"/>
    <mergeCell ref="A2:C2"/>
    <mergeCell ref="A42:C42"/>
    <mergeCell ref="A54:E54"/>
  </mergeCells>
  <conditionalFormatting sqref="E9:E49">
    <cfRule type="expression" dxfId="0" priority="1">
      <formula>F9&lt;&gt;""</formula>
    </cfRule>
  </conditionalFormatting>
  <dataValidations>
    <dataValidation type="list" allowBlank="1" showInputMessage="1" showErrorMessage="1" prompt=" - " sqref="E2">
      <formula1>$I$3:$I$4</formula1>
    </dataValidation>
  </dataValidations>
  <printOptions/>
  <pageMargins bottom="0.75" footer="0.0" header="0.0" left="0.7" right="0.7" top="0.75"/>
  <pageSetup paperSize="8" scale="80" orientation="landscape"/>
  <headerFooter>
    <oddFooter>&amp;LFile: &amp;F; foglio: &amp;A&amp;Rpag. &amp;P di 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2002-04-11T10:01:52Z</dcterms:created>
  <dc:creator>Giovanni Bianchini Italia Lavoro Spa</dc:creator>
</cp:coreProperties>
</file>